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456072651add87a/ドキュメント/"/>
    </mc:Choice>
  </mc:AlternateContent>
  <xr:revisionPtr revIDLastSave="0" documentId="8_{6B7AE51F-AAFA-4484-9A66-4379C725EF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利益計算シート（1月1日～1月31日）" sheetId="20" r:id="rId1"/>
  </sheets>
  <definedNames>
    <definedName name="_xlnm._FilterDatabase" localSheetId="0" hidden="1">'利益計算シート（1月1日～1月31日）'!$A$16:$AD$171</definedName>
    <definedName name="_xlnm.Print_Area" localSheetId="0">'利益計算シート（1月1日～1月31日）'!$A$1:$P$172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20" l="1"/>
  <c r="O20" i="20"/>
  <c r="O19" i="20"/>
  <c r="O18" i="20"/>
  <c r="O17" i="20"/>
  <c r="O16" i="20"/>
  <c r="L21" i="20"/>
  <c r="H21" i="20"/>
  <c r="H19" i="20"/>
  <c r="B171" i="20"/>
  <c r="B170" i="20"/>
  <c r="B169" i="20"/>
  <c r="B168" i="20"/>
  <c r="B167" i="20"/>
  <c r="B166" i="20"/>
  <c r="B165" i="20"/>
  <c r="B164" i="20"/>
  <c r="B163" i="20"/>
  <c r="B162" i="20"/>
  <c r="B161" i="20"/>
  <c r="B160" i="20"/>
  <c r="B159" i="20"/>
  <c r="B158" i="20"/>
  <c r="B157" i="20"/>
  <c r="B156" i="20"/>
  <c r="B155" i="20"/>
  <c r="B154" i="20"/>
  <c r="B153" i="20"/>
  <c r="B152" i="20"/>
  <c r="B151" i="20"/>
  <c r="B150" i="20"/>
  <c r="B149" i="20"/>
  <c r="B148" i="20"/>
  <c r="B147" i="20"/>
  <c r="B146" i="20"/>
  <c r="B145" i="20"/>
  <c r="B144" i="20"/>
  <c r="B143" i="20"/>
  <c r="B142" i="20"/>
  <c r="B141" i="20"/>
  <c r="B140" i="20"/>
  <c r="B139" i="20"/>
  <c r="B138" i="20"/>
  <c r="B137" i="20"/>
  <c r="B136" i="20"/>
  <c r="B135" i="20"/>
  <c r="B134" i="20"/>
  <c r="B133" i="20"/>
  <c r="B132" i="20"/>
  <c r="B131" i="20"/>
  <c r="B130" i="20"/>
  <c r="B129" i="20"/>
  <c r="B128" i="20"/>
  <c r="B127" i="20"/>
  <c r="B126" i="20"/>
  <c r="B125" i="20"/>
  <c r="B124" i="20"/>
  <c r="B123" i="20"/>
  <c r="B122" i="20"/>
  <c r="B121" i="20"/>
  <c r="B120" i="20"/>
  <c r="B119" i="20"/>
  <c r="B118" i="20"/>
  <c r="B117" i="20"/>
  <c r="B116" i="20"/>
  <c r="B115" i="20"/>
  <c r="B114" i="20"/>
  <c r="B113" i="20"/>
  <c r="B112" i="20"/>
  <c r="B111" i="20"/>
  <c r="B110" i="20"/>
  <c r="B109" i="20"/>
  <c r="B108" i="20"/>
  <c r="B107" i="20"/>
  <c r="B106" i="20"/>
  <c r="B105" i="20"/>
  <c r="B104" i="20"/>
  <c r="B103" i="20"/>
  <c r="B102" i="20"/>
  <c r="B101" i="20"/>
  <c r="B100" i="20"/>
  <c r="B99" i="20"/>
  <c r="B98" i="20"/>
  <c r="B97" i="20"/>
  <c r="B96" i="20"/>
  <c r="B95" i="20"/>
  <c r="B94" i="20"/>
  <c r="B93" i="20"/>
  <c r="B92" i="20"/>
  <c r="B91" i="20"/>
  <c r="B90" i="20"/>
  <c r="B89" i="20"/>
  <c r="B88" i="20"/>
  <c r="B87" i="20"/>
  <c r="B86" i="20"/>
  <c r="B85" i="20"/>
  <c r="B84" i="20"/>
  <c r="B83" i="20"/>
  <c r="B82" i="20"/>
  <c r="B81" i="20"/>
  <c r="B80" i="20"/>
  <c r="B79" i="20"/>
  <c r="B78" i="20"/>
  <c r="B77" i="20"/>
  <c r="B76" i="20"/>
  <c r="B75" i="20"/>
  <c r="B74" i="20"/>
  <c r="B73" i="20"/>
  <c r="B72" i="20"/>
  <c r="B71" i="20"/>
  <c r="B70" i="20"/>
  <c r="B69" i="20"/>
  <c r="B68" i="20"/>
  <c r="B67" i="20"/>
  <c r="B66" i="20"/>
  <c r="B65" i="20"/>
  <c r="B64" i="20"/>
  <c r="B63" i="20"/>
  <c r="B62" i="20"/>
  <c r="B61" i="20"/>
  <c r="B60" i="20"/>
  <c r="B59" i="20"/>
  <c r="B58" i="20"/>
  <c r="B57" i="20"/>
  <c r="B56" i="20"/>
  <c r="B55" i="20"/>
  <c r="B54" i="20"/>
  <c r="B53" i="20"/>
  <c r="B52" i="20"/>
  <c r="B51" i="20"/>
  <c r="B50" i="20"/>
  <c r="B49" i="20"/>
  <c r="B48" i="20"/>
  <c r="B47" i="20"/>
  <c r="B46" i="20"/>
  <c r="B45" i="20"/>
  <c r="B44" i="20"/>
  <c r="B43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B29" i="20"/>
  <c r="B28" i="20"/>
  <c r="B27" i="20"/>
  <c r="B26" i="20"/>
  <c r="B25" i="20"/>
  <c r="B24" i="20"/>
  <c r="B23" i="20"/>
  <c r="B22" i="20"/>
  <c r="H20" i="20"/>
  <c r="H17" i="20"/>
  <c r="H16" i="20"/>
  <c r="H171" i="20" l="1"/>
  <c r="G171" i="20"/>
  <c r="H170" i="20"/>
  <c r="G170" i="20"/>
  <c r="H169" i="20"/>
  <c r="G169" i="20"/>
  <c r="H168" i="20"/>
  <c r="G168" i="20"/>
  <c r="L168" i="20" s="1"/>
  <c r="H167" i="20"/>
  <c r="G167" i="20"/>
  <c r="H166" i="20"/>
  <c r="G166" i="20"/>
  <c r="L166" i="20" s="1"/>
  <c r="H165" i="20"/>
  <c r="G165" i="20"/>
  <c r="L165" i="20" s="1"/>
  <c r="H164" i="20"/>
  <c r="G164" i="20"/>
  <c r="H163" i="20"/>
  <c r="G163" i="20"/>
  <c r="H162" i="20"/>
  <c r="G162" i="20"/>
  <c r="L162" i="20" s="1"/>
  <c r="O162" i="20" s="1"/>
  <c r="H161" i="20"/>
  <c r="G161" i="20"/>
  <c r="H160" i="20"/>
  <c r="G160" i="20"/>
  <c r="H159" i="20"/>
  <c r="G159" i="20"/>
  <c r="L159" i="20" s="1"/>
  <c r="H158" i="20"/>
  <c r="G158" i="20"/>
  <c r="H157" i="20"/>
  <c r="G157" i="20"/>
  <c r="H156" i="20"/>
  <c r="G156" i="20"/>
  <c r="H155" i="20"/>
  <c r="G155" i="20"/>
  <c r="H154" i="20"/>
  <c r="G154" i="20"/>
  <c r="L154" i="20" s="1"/>
  <c r="H153" i="20"/>
  <c r="G153" i="20"/>
  <c r="H152" i="20"/>
  <c r="G152" i="20"/>
  <c r="H151" i="20"/>
  <c r="G151" i="20"/>
  <c r="H150" i="20"/>
  <c r="G150" i="20"/>
  <c r="L150" i="20" s="1"/>
  <c r="H149" i="20"/>
  <c r="G149" i="20"/>
  <c r="H148" i="20"/>
  <c r="G148" i="20"/>
  <c r="H147" i="20"/>
  <c r="G147" i="20"/>
  <c r="L147" i="20" s="1"/>
  <c r="H146" i="20"/>
  <c r="G146" i="20"/>
  <c r="H145" i="20"/>
  <c r="G145" i="20"/>
  <c r="H144" i="20"/>
  <c r="G144" i="20"/>
  <c r="L144" i="20" s="1"/>
  <c r="H143" i="20"/>
  <c r="G143" i="20"/>
  <c r="H142" i="20"/>
  <c r="G142" i="20"/>
  <c r="L142" i="20" s="1"/>
  <c r="H141" i="20"/>
  <c r="G141" i="20"/>
  <c r="L141" i="20" s="1"/>
  <c r="H140" i="20"/>
  <c r="G140" i="20"/>
  <c r="H139" i="20"/>
  <c r="G139" i="20"/>
  <c r="H138" i="20"/>
  <c r="G138" i="20"/>
  <c r="H137" i="20"/>
  <c r="G137" i="20"/>
  <c r="H136" i="20"/>
  <c r="G136" i="20"/>
  <c r="L136" i="20" s="1"/>
  <c r="H135" i="20"/>
  <c r="G135" i="20"/>
  <c r="L135" i="20" s="1"/>
  <c r="H134" i="20"/>
  <c r="G134" i="20"/>
  <c r="H133" i="20"/>
  <c r="G133" i="20"/>
  <c r="H132" i="20"/>
  <c r="G132" i="20"/>
  <c r="L132" i="20" s="1"/>
  <c r="H131" i="20"/>
  <c r="G131" i="20"/>
  <c r="H130" i="20"/>
  <c r="G130" i="20"/>
  <c r="H129" i="20"/>
  <c r="G129" i="20"/>
  <c r="L129" i="20" s="1"/>
  <c r="H128" i="20"/>
  <c r="G128" i="20"/>
  <c r="H127" i="20"/>
  <c r="G127" i="20"/>
  <c r="H126" i="20"/>
  <c r="G126" i="20"/>
  <c r="L126" i="20" s="1"/>
  <c r="H125" i="20"/>
  <c r="G125" i="20"/>
  <c r="H124" i="20"/>
  <c r="G124" i="20"/>
  <c r="L124" i="20" s="1"/>
  <c r="H123" i="20"/>
  <c r="G123" i="20"/>
  <c r="L123" i="20" s="1"/>
  <c r="H122" i="20"/>
  <c r="G122" i="20"/>
  <c r="H121" i="20"/>
  <c r="G121" i="20"/>
  <c r="H120" i="20"/>
  <c r="G120" i="20"/>
  <c r="L120" i="20" s="1"/>
  <c r="H119" i="20"/>
  <c r="G119" i="20"/>
  <c r="H118" i="20"/>
  <c r="G118" i="20"/>
  <c r="L118" i="20" s="1"/>
  <c r="H117" i="20"/>
  <c r="G117" i="20"/>
  <c r="L117" i="20" s="1"/>
  <c r="H116" i="20"/>
  <c r="G116" i="20"/>
  <c r="H115" i="20"/>
  <c r="G115" i="20"/>
  <c r="H114" i="20"/>
  <c r="G114" i="20"/>
  <c r="L114" i="20" s="1"/>
  <c r="O114" i="20" s="1"/>
  <c r="H113" i="20"/>
  <c r="G113" i="20"/>
  <c r="H112" i="20"/>
  <c r="G112" i="20"/>
  <c r="L112" i="20" s="1"/>
  <c r="H111" i="20"/>
  <c r="G111" i="20"/>
  <c r="L111" i="20" s="1"/>
  <c r="H110" i="20"/>
  <c r="G110" i="20"/>
  <c r="H109" i="20"/>
  <c r="G109" i="20"/>
  <c r="H108" i="20"/>
  <c r="G108" i="20"/>
  <c r="L108" i="20" s="1"/>
  <c r="H107" i="20"/>
  <c r="G107" i="20"/>
  <c r="H106" i="20"/>
  <c r="G106" i="20"/>
  <c r="H105" i="20"/>
  <c r="G105" i="20"/>
  <c r="L105" i="20" s="1"/>
  <c r="H104" i="20"/>
  <c r="G104" i="20"/>
  <c r="H103" i="20"/>
  <c r="G103" i="20"/>
  <c r="H102" i="20"/>
  <c r="G102" i="20"/>
  <c r="L102" i="20" s="1"/>
  <c r="H101" i="20"/>
  <c r="G101" i="20"/>
  <c r="H100" i="20"/>
  <c r="G100" i="20"/>
  <c r="L100" i="20" s="1"/>
  <c r="H99" i="20"/>
  <c r="G99" i="20"/>
  <c r="L99" i="20" s="1"/>
  <c r="H98" i="20"/>
  <c r="G98" i="20"/>
  <c r="H97" i="20"/>
  <c r="G97" i="20"/>
  <c r="H96" i="20"/>
  <c r="G96" i="20"/>
  <c r="L96" i="20" s="1"/>
  <c r="H95" i="20"/>
  <c r="G95" i="20"/>
  <c r="H94" i="20"/>
  <c r="G94" i="20"/>
  <c r="L94" i="20" s="1"/>
  <c r="H93" i="20"/>
  <c r="G93" i="20"/>
  <c r="L93" i="20" s="1"/>
  <c r="H92" i="20"/>
  <c r="G92" i="20"/>
  <c r="H91" i="20"/>
  <c r="G91" i="20"/>
  <c r="H90" i="20"/>
  <c r="G90" i="20"/>
  <c r="L90" i="20" s="1"/>
  <c r="H89" i="20"/>
  <c r="G89" i="20"/>
  <c r="H88" i="20"/>
  <c r="G88" i="20"/>
  <c r="L88" i="20" s="1"/>
  <c r="H87" i="20"/>
  <c r="G87" i="20"/>
  <c r="L87" i="20" s="1"/>
  <c r="H86" i="20"/>
  <c r="G86" i="20"/>
  <c r="H85" i="20"/>
  <c r="G85" i="20"/>
  <c r="H84" i="20"/>
  <c r="G84" i="20"/>
  <c r="L84" i="20" s="1"/>
  <c r="H83" i="20"/>
  <c r="G83" i="20"/>
  <c r="H82" i="20"/>
  <c r="G82" i="20"/>
  <c r="H81" i="20"/>
  <c r="G81" i="20"/>
  <c r="L81" i="20" s="1"/>
  <c r="H80" i="20"/>
  <c r="G80" i="20"/>
  <c r="H79" i="20"/>
  <c r="G79" i="20"/>
  <c r="H78" i="20"/>
  <c r="G78" i="20"/>
  <c r="L78" i="20" s="1"/>
  <c r="H77" i="20"/>
  <c r="G77" i="20"/>
  <c r="H76" i="20"/>
  <c r="G76" i="20"/>
  <c r="L76" i="20" s="1"/>
  <c r="H75" i="20"/>
  <c r="G75" i="20"/>
  <c r="L75" i="20" s="1"/>
  <c r="H74" i="20"/>
  <c r="G74" i="20"/>
  <c r="H73" i="20"/>
  <c r="G73" i="20"/>
  <c r="H72" i="20"/>
  <c r="G72" i="20"/>
  <c r="L72" i="20" s="1"/>
  <c r="H71" i="20"/>
  <c r="G71" i="20"/>
  <c r="H70" i="20"/>
  <c r="G70" i="20"/>
  <c r="H69" i="20"/>
  <c r="G69" i="20"/>
  <c r="L69" i="20" s="1"/>
  <c r="H68" i="20"/>
  <c r="G68" i="20"/>
  <c r="H67" i="20"/>
  <c r="G67" i="20"/>
  <c r="H66" i="20"/>
  <c r="G66" i="20"/>
  <c r="H65" i="20"/>
  <c r="G65" i="20"/>
  <c r="H64" i="20"/>
  <c r="G64" i="20"/>
  <c r="L64" i="20" s="1"/>
  <c r="O64" i="20" s="1"/>
  <c r="H63" i="20"/>
  <c r="G63" i="20"/>
  <c r="L63" i="20" s="1"/>
  <c r="H62" i="20"/>
  <c r="G62" i="20"/>
  <c r="H61" i="20"/>
  <c r="G61" i="20"/>
  <c r="H60" i="20"/>
  <c r="G60" i="20"/>
  <c r="H59" i="20"/>
  <c r="G59" i="20"/>
  <c r="H58" i="20"/>
  <c r="G58" i="20"/>
  <c r="H57" i="20"/>
  <c r="G57" i="20"/>
  <c r="L57" i="20" s="1"/>
  <c r="H56" i="20"/>
  <c r="G56" i="20"/>
  <c r="H55" i="20"/>
  <c r="G55" i="20"/>
  <c r="H54" i="20"/>
  <c r="G54" i="20"/>
  <c r="H53" i="20"/>
  <c r="G53" i="20"/>
  <c r="H52" i="20"/>
  <c r="G52" i="20"/>
  <c r="L52" i="20" s="1"/>
  <c r="H51" i="20"/>
  <c r="G51" i="20"/>
  <c r="H50" i="20"/>
  <c r="G50" i="20"/>
  <c r="H49" i="20"/>
  <c r="G49" i="20"/>
  <c r="H48" i="20"/>
  <c r="G48" i="20"/>
  <c r="L48" i="20" s="1"/>
  <c r="O48" i="20" s="1"/>
  <c r="H47" i="20"/>
  <c r="G47" i="20"/>
  <c r="H46" i="20"/>
  <c r="G46" i="20"/>
  <c r="H45" i="20"/>
  <c r="G45" i="20"/>
  <c r="L45" i="20" s="1"/>
  <c r="H44" i="20"/>
  <c r="G44" i="20"/>
  <c r="H43" i="20"/>
  <c r="G43" i="20"/>
  <c r="H42" i="20"/>
  <c r="G42" i="20"/>
  <c r="L42" i="20" s="1"/>
  <c r="H41" i="20"/>
  <c r="G41" i="20"/>
  <c r="H40" i="20"/>
  <c r="G40" i="20"/>
  <c r="L40" i="20" s="1"/>
  <c r="H39" i="20"/>
  <c r="G39" i="20"/>
  <c r="H38" i="20"/>
  <c r="G38" i="20"/>
  <c r="H37" i="20"/>
  <c r="G37" i="20"/>
  <c r="H36" i="20"/>
  <c r="G36" i="20"/>
  <c r="L36" i="20" s="1"/>
  <c r="H35" i="20"/>
  <c r="G35" i="20"/>
  <c r="H34" i="20"/>
  <c r="G34" i="20"/>
  <c r="L34" i="20" s="1"/>
  <c r="H33" i="20"/>
  <c r="G33" i="20"/>
  <c r="L33" i="20" s="1"/>
  <c r="O33" i="20" s="1"/>
  <c r="H32" i="20"/>
  <c r="G32" i="20"/>
  <c r="H31" i="20"/>
  <c r="G31" i="20"/>
  <c r="H30" i="20"/>
  <c r="G30" i="20"/>
  <c r="H29" i="20"/>
  <c r="G29" i="20"/>
  <c r="H28" i="20"/>
  <c r="G28" i="20"/>
  <c r="H27" i="20"/>
  <c r="G27" i="20"/>
  <c r="L27" i="20" s="1"/>
  <c r="H26" i="20"/>
  <c r="G26" i="20"/>
  <c r="H25" i="20"/>
  <c r="G25" i="20"/>
  <c r="H24" i="20"/>
  <c r="G24" i="20"/>
  <c r="H23" i="20"/>
  <c r="G23" i="20"/>
  <c r="H22" i="20"/>
  <c r="G22" i="20"/>
  <c r="H18" i="20"/>
  <c r="G18" i="20"/>
  <c r="O11" i="20"/>
  <c r="H11" i="20"/>
  <c r="G11" i="20"/>
  <c r="H10" i="20"/>
  <c r="O10" i="20" s="1"/>
  <c r="G10" i="20"/>
  <c r="O9" i="20"/>
  <c r="H9" i="20"/>
  <c r="G9" i="20"/>
  <c r="O8" i="20"/>
  <c r="H8" i="20"/>
  <c r="G8" i="20"/>
  <c r="H7" i="20"/>
  <c r="G7" i="20"/>
  <c r="H6" i="20"/>
  <c r="G6" i="20"/>
  <c r="L29" i="20" l="1"/>
  <c r="L35" i="20"/>
  <c r="O35" i="20" s="1"/>
  <c r="L47" i="20"/>
  <c r="O47" i="20" s="1"/>
  <c r="L53" i="20"/>
  <c r="L65" i="20"/>
  <c r="L71" i="20"/>
  <c r="O71" i="20" s="1"/>
  <c r="L77" i="20"/>
  <c r="L89" i="20"/>
  <c r="L95" i="20"/>
  <c r="L101" i="20"/>
  <c r="O101" i="20" s="1"/>
  <c r="L107" i="20"/>
  <c r="L113" i="20"/>
  <c r="L119" i="20"/>
  <c r="L125" i="20"/>
  <c r="O125" i="20" s="1"/>
  <c r="L131" i="20"/>
  <c r="O131" i="20" s="1"/>
  <c r="L137" i="20"/>
  <c r="L143" i="20"/>
  <c r="L149" i="20"/>
  <c r="O149" i="20" s="1"/>
  <c r="L155" i="20"/>
  <c r="L161" i="20"/>
  <c r="L167" i="20"/>
  <c r="P1" i="20"/>
  <c r="L25" i="20"/>
  <c r="O25" i="20" s="1"/>
  <c r="L37" i="20"/>
  <c r="O37" i="20" s="1"/>
  <c r="L43" i="20"/>
  <c r="O43" i="20" s="1"/>
  <c r="L49" i="20"/>
  <c r="O49" i="20" s="1"/>
  <c r="L55" i="20"/>
  <c r="O55" i="20" s="1"/>
  <c r="L61" i="20"/>
  <c r="L73" i="20"/>
  <c r="L85" i="20"/>
  <c r="L91" i="20"/>
  <c r="L97" i="20"/>
  <c r="L103" i="20"/>
  <c r="O103" i="20" s="1"/>
  <c r="L109" i="20"/>
  <c r="O109" i="20" s="1"/>
  <c r="L115" i="20"/>
  <c r="O115" i="20" s="1"/>
  <c r="L121" i="20"/>
  <c r="O121" i="20" s="1"/>
  <c r="L127" i="20"/>
  <c r="O127" i="20" s="1"/>
  <c r="L133" i="20"/>
  <c r="O133" i="20" s="1"/>
  <c r="L139" i="20"/>
  <c r="O139" i="20" s="1"/>
  <c r="L145" i="20"/>
  <c r="L151" i="20"/>
  <c r="O151" i="20" s="1"/>
  <c r="L157" i="20"/>
  <c r="L163" i="20"/>
  <c r="L169" i="20"/>
  <c r="L26" i="20"/>
  <c r="O26" i="20" s="1"/>
  <c r="L44" i="20"/>
  <c r="O44" i="20" s="1"/>
  <c r="L56" i="20"/>
  <c r="O56" i="20" s="1"/>
  <c r="L68" i="20"/>
  <c r="L80" i="20"/>
  <c r="O80" i="20" s="1"/>
  <c r="L86" i="20"/>
  <c r="O86" i="20" s="1"/>
  <c r="L92" i="20"/>
  <c r="L98" i="20"/>
  <c r="L104" i="20"/>
  <c r="L110" i="20"/>
  <c r="O110" i="20" s="1"/>
  <c r="L116" i="20"/>
  <c r="L128" i="20"/>
  <c r="L134" i="20"/>
  <c r="O134" i="20" s="1"/>
  <c r="L140" i="20"/>
  <c r="O140" i="20" s="1"/>
  <c r="L146" i="20"/>
  <c r="O146" i="20" s="1"/>
  <c r="L158" i="20"/>
  <c r="O158" i="20" s="1"/>
  <c r="L164" i="20"/>
  <c r="O164" i="20" s="1"/>
  <c r="L153" i="20"/>
  <c r="O153" i="20" s="1"/>
  <c r="L171" i="20"/>
  <c r="O171" i="20" s="1"/>
  <c r="L28" i="20"/>
  <c r="O28" i="20" s="1"/>
  <c r="L32" i="20"/>
  <c r="O32" i="20" s="1"/>
  <c r="L148" i="20"/>
  <c r="L152" i="20"/>
  <c r="O152" i="20" s="1"/>
  <c r="L156" i="20"/>
  <c r="L160" i="20"/>
  <c r="O160" i="20" s="1"/>
  <c r="L6" i="20"/>
  <c r="O6" i="20" s="1"/>
  <c r="L8" i="20"/>
  <c r="L11" i="20"/>
  <c r="L60" i="20"/>
  <c r="O60" i="20" s="1"/>
  <c r="L7" i="20"/>
  <c r="O7" i="20" s="1"/>
  <c r="L10" i="20"/>
  <c r="O78" i="20"/>
  <c r="L41" i="20"/>
  <c r="O41" i="20" s="1"/>
  <c r="L9" i="20"/>
  <c r="L30" i="20"/>
  <c r="O30" i="20" s="1"/>
  <c r="L38" i="20"/>
  <c r="O38" i="20" s="1"/>
  <c r="L46" i="20"/>
  <c r="O46" i="20" s="1"/>
  <c r="L50" i="20"/>
  <c r="O50" i="20" s="1"/>
  <c r="L54" i="20"/>
  <c r="O54" i="20" s="1"/>
  <c r="L58" i="20"/>
  <c r="O58" i="20" s="1"/>
  <c r="L62" i="20"/>
  <c r="O62" i="20" s="1"/>
  <c r="L66" i="20"/>
  <c r="O66" i="20" s="1"/>
  <c r="L70" i="20"/>
  <c r="O70" i="20" s="1"/>
  <c r="L74" i="20"/>
  <c r="O74" i="20" s="1"/>
  <c r="L82" i="20"/>
  <c r="O82" i="20" s="1"/>
  <c r="L106" i="20"/>
  <c r="O106" i="20" s="1"/>
  <c r="L122" i="20"/>
  <c r="O122" i="20" s="1"/>
  <c r="L130" i="20"/>
  <c r="O130" i="20" s="1"/>
  <c r="L138" i="20"/>
  <c r="O138" i="20" s="1"/>
  <c r="L170" i="20"/>
  <c r="O170" i="20" s="1"/>
  <c r="O154" i="20"/>
  <c r="L31" i="20"/>
  <c r="O31" i="20" s="1"/>
  <c r="L39" i="20"/>
  <c r="O39" i="20" s="1"/>
  <c r="L51" i="20"/>
  <c r="O51" i="20" s="1"/>
  <c r="L59" i="20"/>
  <c r="O59" i="20" s="1"/>
  <c r="L67" i="20"/>
  <c r="O67" i="20" s="1"/>
  <c r="L79" i="20"/>
  <c r="O79" i="20" s="1"/>
  <c r="L83" i="20"/>
  <c r="O83" i="20" s="1"/>
  <c r="L22" i="20"/>
  <c r="O22" i="20" s="1"/>
  <c r="L24" i="20"/>
  <c r="O24" i="20" s="1"/>
  <c r="O104" i="20"/>
  <c r="O112" i="20"/>
  <c r="O68" i="20"/>
  <c r="O76" i="20"/>
  <c r="O84" i="20"/>
  <c r="O168" i="20"/>
  <c r="O29" i="20"/>
  <c r="O36" i="20"/>
  <c r="O52" i="20"/>
  <c r="O77" i="20"/>
  <c r="O81" i="20"/>
  <c r="O85" i="20"/>
  <c r="O120" i="20"/>
  <c r="O128" i="20"/>
  <c r="O136" i="20"/>
  <c r="O144" i="20"/>
  <c r="L23" i="20"/>
  <c r="O23" i="20" s="1"/>
  <c r="L18" i="20"/>
  <c r="O27" i="20"/>
  <c r="O34" i="20"/>
  <c r="O45" i="20"/>
  <c r="O72" i="20"/>
  <c r="O87" i="20"/>
  <c r="O89" i="20"/>
  <c r="O91" i="20"/>
  <c r="O93" i="20"/>
  <c r="O95" i="20"/>
  <c r="O97" i="20"/>
  <c r="O108" i="20"/>
  <c r="O124" i="20"/>
  <c r="O126" i="20"/>
  <c r="O142" i="20"/>
  <c r="O156" i="20"/>
  <c r="L17" i="20"/>
  <c r="L19" i="20"/>
  <c r="O40" i="20"/>
  <c r="O42" i="20"/>
  <c r="O63" i="20"/>
  <c r="O73" i="20"/>
  <c r="O88" i="20"/>
  <c r="O90" i="20"/>
  <c r="O92" i="20"/>
  <c r="O94" i="20"/>
  <c r="O96" i="20"/>
  <c r="O98" i="20"/>
  <c r="O100" i="20"/>
  <c r="O102" i="20"/>
  <c r="O116" i="20"/>
  <c r="O118" i="20"/>
  <c r="O132" i="20"/>
  <c r="O148" i="20"/>
  <c r="O150" i="20"/>
  <c r="O166" i="20"/>
  <c r="L16" i="20"/>
  <c r="O53" i="20"/>
  <c r="O61" i="20"/>
  <c r="O69" i="20"/>
  <c r="O57" i="20"/>
  <c r="O65" i="20"/>
  <c r="O75" i="20"/>
  <c r="O105" i="20"/>
  <c r="O113" i="20"/>
  <c r="O117" i="20"/>
  <c r="O129" i="20"/>
  <c r="O137" i="20"/>
  <c r="O141" i="20"/>
  <c r="O145" i="20"/>
  <c r="O157" i="20"/>
  <c r="O161" i="20"/>
  <c r="O165" i="20"/>
  <c r="O169" i="20"/>
  <c r="O99" i="20"/>
  <c r="O107" i="20"/>
  <c r="O111" i="20"/>
  <c r="O119" i="20"/>
  <c r="O123" i="20"/>
  <c r="O135" i="20"/>
  <c r="O143" i="20"/>
  <c r="O147" i="20"/>
  <c r="O155" i="20"/>
  <c r="O159" i="20"/>
  <c r="O163" i="20"/>
  <c r="O167" i="20"/>
  <c r="P2" i="20" l="1"/>
</calcChain>
</file>

<file path=xl/sharedStrings.xml><?xml version="1.0" encoding="utf-8"?>
<sst xmlns="http://schemas.openxmlformats.org/spreadsheetml/2006/main" count="397" uniqueCount="67">
  <si>
    <t>アカウント提供者</t>
  </si>
  <si>
    <t>名前</t>
  </si>
  <si>
    <t>アカ提供数</t>
  </si>
  <si>
    <t>出品中</t>
  </si>
  <si>
    <t>停止中</t>
  </si>
  <si>
    <t>収益合計</t>
  </si>
  <si>
    <t>手入力</t>
  </si>
  <si>
    <t>自動出力</t>
  </si>
  <si>
    <t>自動計算</t>
  </si>
  <si>
    <t>選択入力</t>
  </si>
  <si>
    <t>キャンセルに関する注意点</t>
  </si>
  <si>
    <t>No.</t>
  </si>
  <si>
    <t>商品名</t>
  </si>
  <si>
    <t>販売金額</t>
  </si>
  <si>
    <t>送料利益
（固定）</t>
  </si>
  <si>
    <t>仕入れ先
URL</t>
  </si>
  <si>
    <t>取引</t>
  </si>
  <si>
    <t>返金振込手数料(返金時のみ)
マイナスで入力</t>
  </si>
  <si>
    <t>１．落札前の、入札段階の取引をキャンセルすると540円かかります。
入札段階で発送対応か、キャンセル対応かを確認ておく必要があります。
→これを判断するための式が、別シート（キャンセルパターン）に記入してあります。ぜひ活用ください。
２．落札後、決済前であればキャンセルし、落札者を削除することで落札システム使用手数料もかかりません。（出品者都合でのキャンセルのため「非常に悪い」の評価付きます。）
３．落札後、決済済のキャンセルは、落札者に返金する必要があります。取引ナビで連絡を取り、返金口座を伺って進めてください。
この場合も、落札者を削除すれば落札システム使用手数料もかかりません。（出品者都合でのキャンセルのため「非常に悪い」の評価付きます。）</t>
  </si>
  <si>
    <t>例1</t>
  </si>
  <si>
    <t>AAAAA</t>
  </si>
  <si>
    <t>黒字の落札</t>
  </si>
  <si>
    <t>発送</t>
  </si>
  <si>
    <t>例2</t>
  </si>
  <si>
    <t>BBBBB</t>
  </si>
  <si>
    <t>赤字でも発送する落札</t>
  </si>
  <si>
    <t>例3</t>
  </si>
  <si>
    <t>CCCCC</t>
  </si>
  <si>
    <r>
      <t>赤字/品切れで</t>
    </r>
    <r>
      <rPr>
        <b/>
        <sz val="10"/>
        <color rgb="FF9900FF"/>
        <rFont val="Arial"/>
        <family val="2"/>
      </rPr>
      <t>入札キャン</t>
    </r>
    <r>
      <rPr>
        <sz val="10"/>
        <color rgb="FF000000"/>
        <rFont val="Arial"/>
        <family val="2"/>
      </rPr>
      <t>セルする</t>
    </r>
  </si>
  <si>
    <t>入札キャンセル</t>
  </si>
  <si>
    <t>例4</t>
  </si>
  <si>
    <t>DDDDD</t>
  </si>
  <si>
    <r>
      <t>赤字/品切れで</t>
    </r>
    <r>
      <rPr>
        <b/>
        <sz val="10"/>
        <color rgb="FF0000FF"/>
        <rFont val="Arial"/>
        <family val="2"/>
      </rPr>
      <t>落札(決済前)</t>
    </r>
    <r>
      <rPr>
        <sz val="10"/>
        <color rgb="FF000000"/>
        <rFont val="Arial"/>
        <family val="2"/>
      </rPr>
      <t>キャンセル</t>
    </r>
  </si>
  <si>
    <t>落札キャンセル(支払前)</t>
  </si>
  <si>
    <t>例5</t>
  </si>
  <si>
    <t>EEEEE</t>
  </si>
  <si>
    <r>
      <t>赤字/品切れでキャンセルする</t>
    </r>
    <r>
      <rPr>
        <b/>
        <sz val="10"/>
        <color rgb="FF0000FF"/>
        <rFont val="Arial"/>
        <family val="2"/>
      </rPr>
      <t>落札(支払済:かんたん決済)</t>
    </r>
  </si>
  <si>
    <t>返金(かんたん決)</t>
  </si>
  <si>
    <t>例6</t>
  </si>
  <si>
    <t>FFFFF</t>
  </si>
  <si>
    <r>
      <t>赤字/品切れでキャンセルする</t>
    </r>
    <r>
      <rPr>
        <b/>
        <sz val="10"/>
        <color rgb="FF0000FF"/>
        <rFont val="Arial"/>
        <family val="2"/>
      </rPr>
      <t>落札(支払済:銀行振込)</t>
    </r>
  </si>
  <si>
    <t>返金(銀行支払)</t>
  </si>
  <si>
    <t>取引中</t>
  </si>
  <si>
    <t>↓↓↓この列の注意点【重要】</t>
  </si>
  <si>
    <t>返金(簡単決済)か、返金(銀行支払)が発生した場合は、O10またはO11の式をコピペして下さい。そのほかのパターンは、M列を選択した時点で自動計算です。</t>
  </si>
  <si>
    <t>03アカ～分</t>
  </si>
  <si>
    <t>購入者アカID</t>
  </si>
  <si>
    <t>氏名</t>
  </si>
  <si>
    <t>電話番号</t>
  </si>
  <si>
    <t>住所</t>
  </si>
  <si>
    <t>〇</t>
  </si>
  <si>
    <t>例</t>
  </si>
  <si>
    <t>売上合計</t>
    <rPh sb="0" eb="2">
      <t>ウリアゲ</t>
    </rPh>
    <phoneticPr fontId="9"/>
  </si>
  <si>
    <t>モバオク</t>
    <phoneticPr fontId="9"/>
  </si>
  <si>
    <t>ラクマ</t>
    <phoneticPr fontId="9"/>
  </si>
  <si>
    <t>ヤフオク</t>
    <phoneticPr fontId="9"/>
  </si>
  <si>
    <t>メルカリ</t>
    <phoneticPr fontId="9"/>
  </si>
  <si>
    <t>xxx</t>
    <phoneticPr fontId="9"/>
  </si>
  <si>
    <t>BASE</t>
    <phoneticPr fontId="9"/>
  </si>
  <si>
    <t>利益</t>
    <rPh sb="0" eb="2">
      <t>リエキ</t>
    </rPh>
    <phoneticPr fontId="9"/>
  </si>
  <si>
    <t>Qoo10</t>
    <phoneticPr fontId="9"/>
  </si>
  <si>
    <t>利益管理表</t>
    <rPh sb="0" eb="2">
      <t>リエキ</t>
    </rPh>
    <phoneticPr fontId="9"/>
  </si>
  <si>
    <t>ポイント利益</t>
    <rPh sb="4" eb="6">
      <t>リエキ</t>
    </rPh>
    <phoneticPr fontId="9"/>
  </si>
  <si>
    <t>手数料</t>
    <phoneticPr fontId="9"/>
  </si>
  <si>
    <r>
      <rPr>
        <sz val="10"/>
        <rFont val="ＭＳ ゴシック"/>
        <family val="3"/>
        <charset val="128"/>
      </rPr>
      <t xml:space="preserve">発送日
</t>
    </r>
    <r>
      <rPr>
        <sz val="10"/>
        <rFont val="Arial"/>
        <family val="2"/>
      </rPr>
      <t>(</t>
    </r>
    <r>
      <rPr>
        <sz val="10"/>
        <rFont val="ＭＳ ゴシック"/>
        <family val="3"/>
        <charset val="128"/>
      </rPr>
      <t>売上確定日</t>
    </r>
    <r>
      <rPr>
        <sz val="10"/>
        <rFont val="Arial"/>
        <family val="2"/>
      </rPr>
      <t>)</t>
    </r>
    <phoneticPr fontId="9"/>
  </si>
  <si>
    <t>プラットフォーム</t>
    <phoneticPr fontId="9"/>
  </si>
  <si>
    <t>仕入金額
（発送費含め）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</si>
</sst>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¥-411]#,##0"/>
    <numFmt numFmtId="177" formatCode="m/d"/>
  </numFmts>
  <fonts count="18" x14ac:knownFonts="1">
    <font>
      <sz val="10"/>
      <color rgb="FF00000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u/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9900FF"/>
      <name val="Arial"/>
      <family val="2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2"/>
      <charset val="128"/>
    </font>
    <font>
      <sz val="10"/>
      <color rgb="FF000000"/>
      <name val="ＭＳ Ｐゴシック"/>
      <family val="3"/>
      <charset val="128"/>
    </font>
    <font>
      <b/>
      <sz val="10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Arial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CE5CD"/>
        <bgColor rgb="FFFCE5CD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0" xfId="1" applyFont="1" applyAlignment="1">
      <alignment vertical="top"/>
    </xf>
    <xf numFmtId="0" fontId="1" fillId="0" borderId="0" xfId="1" applyFont="1" applyAlignment="1">
      <alignment vertical="top" wrapText="1"/>
    </xf>
    <xf numFmtId="0" fontId="14" fillId="2" borderId="0" xfId="1" applyFont="1" applyFill="1" applyAlignment="1">
      <alignment vertical="top"/>
    </xf>
    <xf numFmtId="0" fontId="12" fillId="0" borderId="0" xfId="1" applyFont="1" applyAlignment="1">
      <alignment vertical="top"/>
    </xf>
    <xf numFmtId="0" fontId="10" fillId="0" borderId="4" xfId="1" applyFont="1" applyBorder="1" applyAlignment="1">
      <alignment vertical="top"/>
    </xf>
    <xf numFmtId="176" fontId="1" fillId="0" borderId="4" xfId="1" applyNumberFormat="1" applyFont="1" applyBorder="1" applyAlignment="1">
      <alignment horizontal="right" vertical="top"/>
    </xf>
    <xf numFmtId="0" fontId="10" fillId="2" borderId="4" xfId="1" applyFont="1" applyFill="1" applyBorder="1" applyAlignment="1">
      <alignment vertical="top"/>
    </xf>
    <xf numFmtId="176" fontId="1" fillId="2" borderId="4" xfId="1" applyNumberFormat="1" applyFont="1" applyFill="1" applyBorder="1" applyAlignment="1">
      <alignment horizontal="right" vertical="top"/>
    </xf>
    <xf numFmtId="176" fontId="1" fillId="0" borderId="0" xfId="1" applyNumberFormat="1" applyFont="1" applyAlignment="1">
      <alignment vertical="top"/>
    </xf>
    <xf numFmtId="0" fontId="5" fillId="0" borderId="0" xfId="1" applyAlignment="1">
      <alignment vertical="top"/>
    </xf>
    <xf numFmtId="0" fontId="1" fillId="2" borderId="0" xfId="1" applyFont="1" applyFill="1" applyAlignment="1">
      <alignment vertical="top"/>
    </xf>
    <xf numFmtId="0" fontId="1" fillId="0" borderId="0" xfId="1" applyFont="1" applyAlignment="1">
      <alignment horizontal="right" vertical="top"/>
    </xf>
    <xf numFmtId="0" fontId="1" fillId="0" borderId="4" xfId="1" applyFont="1" applyBorder="1" applyAlignment="1">
      <alignment vertical="top"/>
    </xf>
    <xf numFmtId="0" fontId="1" fillId="2" borderId="4" xfId="1" applyFont="1" applyFill="1" applyBorder="1" applyAlignment="1">
      <alignment vertical="top"/>
    </xf>
    <xf numFmtId="176" fontId="1" fillId="0" borderId="0" xfId="1" applyNumberFormat="1" applyFont="1" applyAlignment="1">
      <alignment horizontal="right" vertical="top"/>
    </xf>
    <xf numFmtId="0" fontId="1" fillId="3" borderId="0" xfId="1" applyFont="1" applyFill="1" applyAlignment="1">
      <alignment vertical="top"/>
    </xf>
    <xf numFmtId="0" fontId="5" fillId="0" borderId="0" xfId="1" applyAlignment="1">
      <alignment vertical="top"/>
    </xf>
    <xf numFmtId="177" fontId="1" fillId="0" borderId="0" xfId="1" applyNumberFormat="1" applyFont="1" applyAlignment="1">
      <alignment vertical="top"/>
    </xf>
    <xf numFmtId="0" fontId="3" fillId="0" borderId="0" xfId="1" applyFont="1" applyAlignment="1">
      <alignment horizontal="right" vertical="top"/>
    </xf>
    <xf numFmtId="0" fontId="1" fillId="0" borderId="1" xfId="1" applyFont="1" applyBorder="1" applyAlignment="1">
      <alignment vertical="top"/>
    </xf>
    <xf numFmtId="0" fontId="1" fillId="0" borderId="1" xfId="1" applyFont="1" applyBorder="1" applyAlignment="1">
      <alignment horizontal="right" vertical="top"/>
    </xf>
    <xf numFmtId="0" fontId="3" fillId="0" borderId="2" xfId="1" applyFont="1" applyBorder="1" applyAlignment="1">
      <alignment horizontal="right" vertical="top"/>
    </xf>
    <xf numFmtId="0" fontId="3" fillId="0" borderId="1" xfId="1" applyFont="1" applyBorder="1" applyAlignment="1">
      <alignment horizontal="right" vertical="top"/>
    </xf>
    <xf numFmtId="0" fontId="3" fillId="0" borderId="3" xfId="1" applyFont="1" applyBorder="1" applyAlignment="1">
      <alignment horizontal="right" vertical="top"/>
    </xf>
    <xf numFmtId="0" fontId="4" fillId="0" borderId="0" xfId="1" applyFont="1" applyAlignment="1">
      <alignment vertical="top"/>
    </xf>
    <xf numFmtId="0" fontId="1" fillId="5" borderId="0" xfId="1" applyFont="1" applyFill="1" applyAlignment="1">
      <alignment vertical="top"/>
    </xf>
    <xf numFmtId="0" fontId="11" fillId="0" borderId="0" xfId="1" applyFont="1" applyAlignment="1">
      <alignment vertical="top"/>
    </xf>
    <xf numFmtId="0" fontId="5" fillId="0" borderId="0" xfId="1" applyAlignment="1">
      <alignment horizontal="right" vertical="top"/>
    </xf>
    <xf numFmtId="0" fontId="6" fillId="0" borderId="0" xfId="1" applyFont="1" applyAlignment="1">
      <alignment vertical="top"/>
    </xf>
    <xf numFmtId="0" fontId="1" fillId="0" borderId="0" xfId="1" applyFont="1" applyAlignment="1">
      <alignment horizontal="center" vertical="top"/>
    </xf>
    <xf numFmtId="0" fontId="13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1" fillId="0" borderId="0" xfId="1" applyFont="1" applyFill="1" applyAlignment="1">
      <alignment vertical="top"/>
    </xf>
    <xf numFmtId="0" fontId="15" fillId="6" borderId="0" xfId="1" applyFont="1" applyFill="1" applyAlignment="1">
      <alignment vertical="top"/>
    </xf>
    <xf numFmtId="0" fontId="16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7" fillId="0" borderId="0" xfId="1" applyFont="1" applyAlignment="1">
      <alignment vertical="top" wrapText="1"/>
    </xf>
    <xf numFmtId="176" fontId="1" fillId="0" borderId="0" xfId="1" applyNumberFormat="1" applyFont="1" applyAlignment="1">
      <alignment vertical="top" wrapText="1"/>
    </xf>
    <xf numFmtId="0" fontId="5" fillId="0" borderId="0" xfId="1" applyAlignment="1">
      <alignment vertical="top"/>
    </xf>
    <xf numFmtId="0" fontId="2" fillId="4" borderId="0" xfId="1" applyFont="1" applyFill="1" applyAlignment="1">
      <alignment vertical="top" wrapText="1"/>
    </xf>
  </cellXfs>
  <cellStyles count="2">
    <cellStyle name="標準" xfId="0" builtinId="0"/>
    <cellStyle name="標準 2" xfId="1" xr:uid="{F44E04D2-826F-44D8-BD07-07BE7C1236EB}"/>
  </cellStyles>
  <dxfs count="10"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00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F2A41-82C3-4BC2-B86D-245F2CF35490}">
  <sheetPr>
    <outlinePr summaryBelow="0" summaryRight="0"/>
  </sheetPr>
  <dimension ref="A1:AD171"/>
  <sheetViews>
    <sheetView tabSelected="1" view="pageBreakPreview" zoomScale="85" zoomScaleNormal="100" zoomScaleSheetLayoutView="85" workbookViewId="0">
      <pane xSplit="5" ySplit="13" topLeftCell="F20" activePane="bottomRight" state="frozen"/>
      <selection activeCell="D23" sqref="D23"/>
      <selection pane="topRight" activeCell="D23" sqref="D23"/>
      <selection pane="bottomLeft" activeCell="D23" sqref="D23"/>
      <selection pane="bottomRight" activeCell="D29" sqref="D29"/>
    </sheetView>
  </sheetViews>
  <sheetFormatPr defaultColWidth="14.42578125" defaultRowHeight="15.75" customHeight="1" x14ac:dyDescent="0.2"/>
  <cols>
    <col min="1" max="1" width="3.42578125" style="10" customWidth="1"/>
    <col min="2" max="2" width="4.28515625" style="10" customWidth="1"/>
    <col min="3" max="3" width="15.28515625" style="10" customWidth="1"/>
    <col min="4" max="4" width="46.42578125" style="10" customWidth="1"/>
    <col min="5" max="5" width="9.5703125" style="10" customWidth="1"/>
    <col min="6" max="6" width="12.28515625" style="10" customWidth="1"/>
    <col min="7" max="7" width="8.5703125" style="10" customWidth="1"/>
    <col min="8" max="8" width="10.7109375" style="10" customWidth="1"/>
    <col min="9" max="9" width="14" style="10" customWidth="1"/>
    <col min="10" max="10" width="14.140625" style="10" customWidth="1"/>
    <col min="11" max="11" width="17" style="10" customWidth="1"/>
    <col min="12" max="12" width="8.5703125" style="10" customWidth="1"/>
    <col min="13" max="13" width="11.28515625" style="10" customWidth="1"/>
    <col min="14" max="14" width="14.42578125" style="10"/>
    <col min="15" max="15" width="11.42578125" style="10" customWidth="1"/>
    <col min="16" max="16" width="12.5703125" style="10" customWidth="1"/>
    <col min="17" max="17" width="10.85546875" style="10" customWidth="1"/>
    <col min="18" max="19" width="10.28515625" style="10" customWidth="1"/>
    <col min="20" max="20" width="10.5703125" style="10" customWidth="1"/>
    <col min="21" max="21" width="56.5703125" style="10" customWidth="1"/>
    <col min="22" max="16384" width="14.42578125" style="10"/>
  </cols>
  <sheetData>
    <row r="1" spans="1:30" ht="15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4"/>
      <c r="L1" s="4"/>
      <c r="M1" s="5"/>
      <c r="N1" s="6"/>
      <c r="O1" s="7" t="s">
        <v>52</v>
      </c>
      <c r="P1" s="8">
        <f>SUM(F22:H171)</f>
        <v>0</v>
      </c>
      <c r="Q1" s="9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5.75" customHeight="1" x14ac:dyDescent="0.2">
      <c r="A2" s="1"/>
      <c r="B2" s="1"/>
      <c r="C2" s="35" t="s">
        <v>61</v>
      </c>
      <c r="D2" s="11" t="s">
        <v>0</v>
      </c>
      <c r="E2" s="11" t="s">
        <v>1</v>
      </c>
      <c r="F2" s="11"/>
      <c r="G2" s="1"/>
      <c r="H2" s="1" t="s">
        <v>2</v>
      </c>
      <c r="I2" s="12"/>
      <c r="J2" s="1" t="s">
        <v>3</v>
      </c>
      <c r="K2" s="12"/>
      <c r="L2" s="1" t="s">
        <v>4</v>
      </c>
      <c r="M2" s="13"/>
      <c r="N2" s="6"/>
      <c r="O2" s="14" t="s">
        <v>5</v>
      </c>
      <c r="P2" s="8">
        <f>SUM(O22:O171)</f>
        <v>0</v>
      </c>
      <c r="Q2" s="9"/>
      <c r="R2" s="15"/>
      <c r="S2" s="15"/>
      <c r="T2" s="9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5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9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.75" customHeight="1" x14ac:dyDescent="0.2">
      <c r="A4" s="1"/>
      <c r="B4" s="1"/>
      <c r="C4" s="16" t="s">
        <v>6</v>
      </c>
      <c r="D4" s="16" t="s">
        <v>6</v>
      </c>
      <c r="E4" s="16" t="s">
        <v>6</v>
      </c>
      <c r="F4" s="16" t="s">
        <v>6</v>
      </c>
      <c r="G4" s="1" t="s">
        <v>7</v>
      </c>
      <c r="H4" s="1" t="s">
        <v>8</v>
      </c>
      <c r="I4" s="16" t="s">
        <v>6</v>
      </c>
      <c r="J4" s="16" t="s">
        <v>6</v>
      </c>
      <c r="K4" s="16" t="s">
        <v>6</v>
      </c>
      <c r="L4" s="1" t="s">
        <v>8</v>
      </c>
      <c r="M4" s="16" t="s">
        <v>9</v>
      </c>
      <c r="N4" s="16" t="s">
        <v>6</v>
      </c>
      <c r="O4" s="34" t="s">
        <v>59</v>
      </c>
      <c r="P4" s="33"/>
      <c r="Q4" s="9" t="s">
        <v>10</v>
      </c>
      <c r="R4" s="1"/>
      <c r="S4" s="1"/>
      <c r="T4" s="1"/>
      <c r="V4" s="1"/>
      <c r="W4" s="1"/>
      <c r="X4" s="1"/>
      <c r="Y4" s="1"/>
      <c r="Z4" s="1"/>
      <c r="AA4" s="1"/>
      <c r="AB4" s="1"/>
      <c r="AC4" s="1"/>
      <c r="AD4" s="1"/>
    </row>
    <row r="5" spans="1:30" ht="37.5" customHeight="1" x14ac:dyDescent="0.2">
      <c r="A5" s="1"/>
      <c r="B5" s="1" t="s">
        <v>11</v>
      </c>
      <c r="C5" s="36" t="s">
        <v>65</v>
      </c>
      <c r="D5" s="1" t="s">
        <v>12</v>
      </c>
      <c r="E5" s="37" t="s">
        <v>64</v>
      </c>
      <c r="F5" s="1" t="s">
        <v>13</v>
      </c>
      <c r="G5" s="1" t="s">
        <v>14</v>
      </c>
      <c r="H5" s="36" t="s">
        <v>63</v>
      </c>
      <c r="I5" s="1" t="s">
        <v>15</v>
      </c>
      <c r="J5" s="36" t="s">
        <v>62</v>
      </c>
      <c r="K5" s="32" t="s">
        <v>66</v>
      </c>
      <c r="L5" s="2"/>
      <c r="M5" s="2" t="s">
        <v>16</v>
      </c>
      <c r="N5" s="2" t="s">
        <v>17</v>
      </c>
      <c r="O5" s="3"/>
      <c r="P5" s="1"/>
      <c r="Q5" s="38" t="s">
        <v>18</v>
      </c>
      <c r="R5" s="39"/>
      <c r="S5" s="39"/>
      <c r="T5" s="39"/>
      <c r="U5" s="39"/>
      <c r="V5" s="1"/>
      <c r="W5" s="1"/>
      <c r="X5" s="1"/>
      <c r="Y5" s="1"/>
      <c r="Z5" s="1"/>
      <c r="AA5" s="1"/>
      <c r="AB5" s="1"/>
      <c r="AC5" s="1"/>
      <c r="AD5" s="1"/>
    </row>
    <row r="6" spans="1:30" ht="15.75" customHeight="1" x14ac:dyDescent="0.2">
      <c r="A6" s="1"/>
      <c r="B6" s="1" t="s">
        <v>19</v>
      </c>
      <c r="C6" s="1" t="s">
        <v>20</v>
      </c>
      <c r="D6" s="1" t="s">
        <v>21</v>
      </c>
      <c r="E6" s="18">
        <v>43070</v>
      </c>
      <c r="F6" s="12">
        <v>2000</v>
      </c>
      <c r="G6" s="12">
        <f t="shared" ref="G6:G11" si="0">IF(F6="",0,540)</f>
        <v>540</v>
      </c>
      <c r="H6" s="19">
        <f t="shared" ref="H6:H11" si="1">ROUND(F6*0.0864,0)*(-1)</f>
        <v>-173</v>
      </c>
      <c r="I6" s="1"/>
      <c r="J6" s="1"/>
      <c r="K6" s="12">
        <v>1800</v>
      </c>
      <c r="L6" s="12">
        <f t="shared" ref="L6:L11" si="2">F6+G6+H6-K6</f>
        <v>567</v>
      </c>
      <c r="M6" s="1" t="s">
        <v>22</v>
      </c>
      <c r="N6" s="1"/>
      <c r="O6" s="12">
        <f t="shared" ref="O6:O9" si="3">IF(M6="入札キャンセル",-540,IF(M6="落札キャンセル(支払前)",0,L6-N6))</f>
        <v>567</v>
      </c>
      <c r="P6" s="1"/>
      <c r="Q6" s="39"/>
      <c r="R6" s="39"/>
      <c r="S6" s="39"/>
      <c r="T6" s="39"/>
      <c r="U6" s="39"/>
      <c r="V6" s="1"/>
      <c r="W6" s="1"/>
      <c r="X6" s="1"/>
      <c r="Y6" s="1"/>
      <c r="Z6" s="1"/>
      <c r="AA6" s="1"/>
      <c r="AB6" s="1"/>
      <c r="AC6" s="1"/>
      <c r="AD6" s="1"/>
    </row>
    <row r="7" spans="1:30" ht="15.75" customHeight="1" x14ac:dyDescent="0.2">
      <c r="A7" s="1"/>
      <c r="B7" s="1" t="s">
        <v>23</v>
      </c>
      <c r="C7" s="1" t="s">
        <v>24</v>
      </c>
      <c r="D7" s="1" t="s">
        <v>25</v>
      </c>
      <c r="E7" s="18">
        <v>43071</v>
      </c>
      <c r="F7" s="12">
        <v>2000</v>
      </c>
      <c r="G7" s="12">
        <f t="shared" si="0"/>
        <v>540</v>
      </c>
      <c r="H7" s="19">
        <f t="shared" si="1"/>
        <v>-173</v>
      </c>
      <c r="I7" s="1"/>
      <c r="J7" s="1"/>
      <c r="K7" s="12">
        <v>2500</v>
      </c>
      <c r="L7" s="19">
        <f t="shared" si="2"/>
        <v>-133</v>
      </c>
      <c r="M7" s="1" t="s">
        <v>22</v>
      </c>
      <c r="N7" s="1"/>
      <c r="O7" s="19">
        <f t="shared" si="3"/>
        <v>-133</v>
      </c>
      <c r="P7" s="1"/>
      <c r="Q7" s="39"/>
      <c r="R7" s="39"/>
      <c r="S7" s="39"/>
      <c r="T7" s="39"/>
      <c r="U7" s="39"/>
      <c r="V7" s="1"/>
      <c r="W7" s="1"/>
      <c r="X7" s="1"/>
      <c r="Y7" s="1"/>
      <c r="Z7" s="1"/>
      <c r="AA7" s="1"/>
      <c r="AB7" s="1"/>
      <c r="AC7" s="1"/>
      <c r="AD7" s="1"/>
    </row>
    <row r="8" spans="1:30" ht="15.75" customHeight="1" x14ac:dyDescent="0.2">
      <c r="A8" s="1"/>
      <c r="B8" s="1" t="s">
        <v>26</v>
      </c>
      <c r="C8" s="1" t="s">
        <v>27</v>
      </c>
      <c r="D8" s="1" t="s">
        <v>28</v>
      </c>
      <c r="E8" s="18">
        <v>43072</v>
      </c>
      <c r="F8" s="12">
        <v>2000</v>
      </c>
      <c r="G8" s="12">
        <f t="shared" si="0"/>
        <v>540</v>
      </c>
      <c r="H8" s="19">
        <f t="shared" si="1"/>
        <v>-173</v>
      </c>
      <c r="I8" s="1"/>
      <c r="J8" s="1"/>
      <c r="K8" s="12">
        <v>3000</v>
      </c>
      <c r="L8" s="19">
        <f t="shared" si="2"/>
        <v>-633</v>
      </c>
      <c r="M8" s="1" t="s">
        <v>29</v>
      </c>
      <c r="N8" s="1"/>
      <c r="O8" s="19">
        <f t="shared" si="3"/>
        <v>-540</v>
      </c>
      <c r="P8" s="1"/>
      <c r="Q8" s="39"/>
      <c r="R8" s="39"/>
      <c r="S8" s="39"/>
      <c r="T8" s="39"/>
      <c r="U8" s="39"/>
      <c r="V8" s="1"/>
      <c r="W8" s="1"/>
      <c r="X8" s="1"/>
      <c r="Y8" s="1"/>
      <c r="Z8" s="1"/>
      <c r="AA8" s="1"/>
      <c r="AB8" s="1"/>
      <c r="AC8" s="1"/>
      <c r="AD8" s="1"/>
    </row>
    <row r="9" spans="1:30" ht="15.75" customHeight="1" x14ac:dyDescent="0.2">
      <c r="A9" s="1"/>
      <c r="B9" s="1" t="s">
        <v>30</v>
      </c>
      <c r="C9" s="1" t="s">
        <v>31</v>
      </c>
      <c r="D9" s="1" t="s">
        <v>32</v>
      </c>
      <c r="E9" s="18">
        <v>43073</v>
      </c>
      <c r="F9" s="12">
        <v>2000</v>
      </c>
      <c r="G9" s="12">
        <f t="shared" si="0"/>
        <v>540</v>
      </c>
      <c r="H9" s="19">
        <f t="shared" si="1"/>
        <v>-173</v>
      </c>
      <c r="I9" s="1"/>
      <c r="J9" s="1"/>
      <c r="K9" s="12">
        <v>3000</v>
      </c>
      <c r="L9" s="19">
        <f t="shared" si="2"/>
        <v>-633</v>
      </c>
      <c r="M9" s="20" t="s">
        <v>33</v>
      </c>
      <c r="N9" s="20"/>
      <c r="O9" s="21">
        <f t="shared" si="3"/>
        <v>0</v>
      </c>
      <c r="P9" s="1"/>
      <c r="Q9" s="39"/>
      <c r="R9" s="39"/>
      <c r="S9" s="39"/>
      <c r="T9" s="39"/>
      <c r="U9" s="39"/>
      <c r="V9" s="1"/>
      <c r="W9" s="1"/>
      <c r="X9" s="1"/>
      <c r="Y9" s="1"/>
      <c r="Z9" s="1"/>
      <c r="AA9" s="1"/>
      <c r="AB9" s="1"/>
      <c r="AC9" s="1"/>
      <c r="AD9" s="1"/>
    </row>
    <row r="10" spans="1:30" ht="15.75" customHeight="1" x14ac:dyDescent="0.2">
      <c r="A10" s="1"/>
      <c r="B10" s="1" t="s">
        <v>34</v>
      </c>
      <c r="C10" s="1" t="s">
        <v>35</v>
      </c>
      <c r="D10" s="1" t="s">
        <v>36</v>
      </c>
      <c r="E10" s="18">
        <v>43074</v>
      </c>
      <c r="F10" s="12">
        <v>2000</v>
      </c>
      <c r="G10" s="12">
        <f t="shared" si="0"/>
        <v>540</v>
      </c>
      <c r="H10" s="19">
        <f t="shared" si="1"/>
        <v>-173</v>
      </c>
      <c r="I10" s="1"/>
      <c r="J10" s="1"/>
      <c r="K10" s="12">
        <v>3000</v>
      </c>
      <c r="L10" s="22">
        <f t="shared" si="2"/>
        <v>-633</v>
      </c>
      <c r="M10" s="1" t="s">
        <v>37</v>
      </c>
      <c r="N10" s="19">
        <v>-216</v>
      </c>
      <c r="O10" s="22">
        <f>H10+N10</f>
        <v>-389</v>
      </c>
      <c r="P10" s="1"/>
      <c r="Q10" s="39"/>
      <c r="R10" s="39"/>
      <c r="S10" s="39"/>
      <c r="T10" s="39"/>
      <c r="U10" s="39"/>
      <c r="V10" s="1"/>
      <c r="W10" s="1"/>
      <c r="X10" s="1"/>
      <c r="Y10" s="1"/>
      <c r="Z10" s="1"/>
      <c r="AA10" s="1"/>
      <c r="AB10" s="1"/>
      <c r="AC10" s="1"/>
      <c r="AD10" s="1"/>
    </row>
    <row r="11" spans="1:30" ht="15.75" customHeight="1" x14ac:dyDescent="0.2">
      <c r="A11" s="1"/>
      <c r="B11" s="1" t="s">
        <v>38</v>
      </c>
      <c r="C11" s="1" t="s">
        <v>39</v>
      </c>
      <c r="D11" s="1" t="s">
        <v>40</v>
      </c>
      <c r="E11" s="18">
        <v>43075</v>
      </c>
      <c r="F11" s="12">
        <v>2000</v>
      </c>
      <c r="G11" s="12">
        <f t="shared" si="0"/>
        <v>540</v>
      </c>
      <c r="H11" s="19">
        <f t="shared" si="1"/>
        <v>-173</v>
      </c>
      <c r="I11" s="1"/>
      <c r="J11" s="1"/>
      <c r="K11" s="12">
        <v>3000</v>
      </c>
      <c r="L11" s="22">
        <f t="shared" si="2"/>
        <v>-633</v>
      </c>
      <c r="M11" s="20" t="s">
        <v>41</v>
      </c>
      <c r="N11" s="23">
        <v>-216</v>
      </c>
      <c r="O11" s="24">
        <f>N11</f>
        <v>-216</v>
      </c>
      <c r="P11" s="1"/>
      <c r="Q11" s="39"/>
      <c r="R11" s="39"/>
      <c r="S11" s="39"/>
      <c r="T11" s="39"/>
      <c r="U11" s="39"/>
      <c r="V11" s="1"/>
      <c r="W11" s="1"/>
      <c r="X11" s="1"/>
      <c r="Y11" s="1"/>
      <c r="Z11" s="1"/>
      <c r="AA11" s="1"/>
      <c r="AB11" s="1"/>
      <c r="AC11" s="1"/>
      <c r="AD11" s="1"/>
    </row>
    <row r="12" spans="1:30" ht="15.75" customHeight="1" x14ac:dyDescent="0.2">
      <c r="A12" s="1"/>
      <c r="B12" s="1"/>
      <c r="C12" s="1"/>
      <c r="D12" s="1"/>
      <c r="E12" s="18"/>
      <c r="F12" s="1"/>
      <c r="G12" s="1"/>
      <c r="H12" s="1"/>
      <c r="I12" s="1"/>
      <c r="J12" s="1"/>
      <c r="K12" s="1"/>
      <c r="L12" s="1"/>
      <c r="M12" s="1" t="s">
        <v>42</v>
      </c>
      <c r="N12" s="1"/>
      <c r="O12" s="25"/>
      <c r="P12" s="1"/>
      <c r="Q12" s="9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15.75" customHeight="1" x14ac:dyDescent="0.2">
      <c r="A13" s="1"/>
      <c r="B13" s="1"/>
      <c r="C13" s="1"/>
      <c r="D13" s="1"/>
      <c r="E13" s="18"/>
      <c r="F13" s="1"/>
      <c r="G13" s="1"/>
      <c r="H13" s="1"/>
      <c r="I13" s="1"/>
      <c r="J13" s="1"/>
      <c r="K13" s="1"/>
      <c r="L13" s="1"/>
      <c r="M13" s="1"/>
      <c r="N13" s="1"/>
      <c r="O13" s="25" t="s">
        <v>43</v>
      </c>
      <c r="P13" s="1"/>
      <c r="Q13" s="9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5.75" customHeight="1" x14ac:dyDescent="0.2">
      <c r="A14" s="1"/>
      <c r="B14" s="1"/>
      <c r="C14" s="1"/>
      <c r="D14" s="1"/>
      <c r="E14" s="18"/>
      <c r="F14" s="1"/>
      <c r="G14" s="1"/>
      <c r="H14" s="1"/>
      <c r="I14" s="1"/>
      <c r="J14" s="1"/>
      <c r="K14" s="1"/>
      <c r="L14" s="1"/>
      <c r="M14" s="1"/>
      <c r="N14" s="1"/>
      <c r="O14" s="40" t="s">
        <v>44</v>
      </c>
      <c r="P14" s="39"/>
      <c r="Q14" s="39"/>
      <c r="R14" s="39"/>
      <c r="S14" s="39"/>
      <c r="T14" s="39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.75" customHeight="1" x14ac:dyDescent="0.2">
      <c r="A15" s="1"/>
      <c r="B15" s="1"/>
      <c r="C15" s="1"/>
      <c r="D15" s="1"/>
      <c r="E15" s="18"/>
      <c r="F15" s="1"/>
      <c r="G15" s="1"/>
      <c r="H15" s="1"/>
      <c r="I15" s="1"/>
      <c r="J15" s="1"/>
      <c r="K15" s="1"/>
      <c r="L15" s="1"/>
      <c r="M15" s="1"/>
      <c r="N15" s="1"/>
      <c r="O15" s="2"/>
      <c r="P15" s="26"/>
      <c r="Q15" s="9" t="s">
        <v>45</v>
      </c>
      <c r="R15" s="1" t="s">
        <v>46</v>
      </c>
      <c r="S15" s="1" t="s">
        <v>47</v>
      </c>
      <c r="T15" s="1" t="s">
        <v>48</v>
      </c>
      <c r="U15" s="1" t="s">
        <v>49</v>
      </c>
      <c r="V15" s="1"/>
      <c r="W15" s="1"/>
      <c r="X15" s="1"/>
      <c r="Y15" s="1"/>
      <c r="Z15" s="1"/>
      <c r="AA15" s="1"/>
      <c r="AB15" s="1"/>
      <c r="AC15" s="1"/>
      <c r="AD15" s="1"/>
    </row>
    <row r="16" spans="1:30" ht="15.75" customHeight="1" x14ac:dyDescent="0.2">
      <c r="A16" s="1"/>
      <c r="B16" s="11" t="s">
        <v>51</v>
      </c>
      <c r="C16" s="4" t="s">
        <v>53</v>
      </c>
      <c r="D16" s="27" t="s">
        <v>57</v>
      </c>
      <c r="E16" s="18">
        <v>43707</v>
      </c>
      <c r="F16" s="12">
        <v>5000</v>
      </c>
      <c r="G16" s="12">
        <v>1100</v>
      </c>
      <c r="H16" s="28">
        <f>ROUND(F16*0,0)*(-1)</f>
        <v>0</v>
      </c>
      <c r="I16" s="29"/>
      <c r="J16" s="1"/>
      <c r="K16" s="12">
        <v>5000</v>
      </c>
      <c r="L16" s="12">
        <f t="shared" ref="L16:L79" si="4">F16+G16+H16-K16</f>
        <v>1100</v>
      </c>
      <c r="M16" s="1" t="s">
        <v>22</v>
      </c>
      <c r="N16" s="19"/>
      <c r="O16" s="19">
        <f t="shared" ref="O16:O21" si="5">IF(M16="入札キャンセル",0,IF(M16="落札キャンセル(支払前)",0,L16+J16-N16))</f>
        <v>1100</v>
      </c>
      <c r="P16" s="30" t="s">
        <v>50</v>
      </c>
      <c r="Q16" s="9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.75" customHeight="1" x14ac:dyDescent="0.2">
      <c r="A17" s="1"/>
      <c r="B17" s="11" t="s">
        <v>51</v>
      </c>
      <c r="C17" s="4" t="s">
        <v>54</v>
      </c>
      <c r="D17" s="27" t="s">
        <v>57</v>
      </c>
      <c r="E17" s="18">
        <v>43707</v>
      </c>
      <c r="F17" s="12">
        <v>5000</v>
      </c>
      <c r="G17" s="12">
        <v>0</v>
      </c>
      <c r="H17" s="28">
        <f>ROUND(F17*0.035,0)*(-1)</f>
        <v>-175</v>
      </c>
      <c r="I17" s="29"/>
      <c r="J17" s="1"/>
      <c r="K17" s="12">
        <v>4000</v>
      </c>
      <c r="L17" s="12">
        <f t="shared" si="4"/>
        <v>825</v>
      </c>
      <c r="M17" s="1" t="s">
        <v>22</v>
      </c>
      <c r="N17" s="1"/>
      <c r="O17" s="19">
        <f t="shared" si="5"/>
        <v>825</v>
      </c>
      <c r="P17" s="30" t="s">
        <v>50</v>
      </c>
      <c r="Q17" s="9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.75" customHeight="1" x14ac:dyDescent="0.2">
      <c r="A18" s="1"/>
      <c r="B18" s="11" t="s">
        <v>51</v>
      </c>
      <c r="C18" s="4" t="s">
        <v>55</v>
      </c>
      <c r="D18" s="27" t="s">
        <v>57</v>
      </c>
      <c r="E18" s="18">
        <v>43707</v>
      </c>
      <c r="F18" s="12">
        <v>5000</v>
      </c>
      <c r="G18" s="12">
        <f t="shared" ref="G18:G79" si="6">IF(F18="",0,540)</f>
        <v>540</v>
      </c>
      <c r="H18" s="28">
        <f t="shared" ref="H18:H79" si="7">ROUND(F18*0.0864,0)*(-1)</f>
        <v>-432</v>
      </c>
      <c r="I18" s="29"/>
      <c r="J18" s="1"/>
      <c r="K18" s="12">
        <v>4000</v>
      </c>
      <c r="L18" s="12">
        <f t="shared" si="4"/>
        <v>1108</v>
      </c>
      <c r="M18" s="1" t="s">
        <v>22</v>
      </c>
      <c r="N18" s="1"/>
      <c r="O18" s="19">
        <f t="shared" si="5"/>
        <v>1108</v>
      </c>
      <c r="P18" s="30" t="s">
        <v>50</v>
      </c>
      <c r="Q18" s="9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.75" customHeight="1" x14ac:dyDescent="0.2">
      <c r="A19" s="1"/>
      <c r="B19" s="11" t="s">
        <v>51</v>
      </c>
      <c r="C19" s="4" t="s">
        <v>56</v>
      </c>
      <c r="D19" s="27" t="s">
        <v>57</v>
      </c>
      <c r="E19" s="18">
        <v>43707</v>
      </c>
      <c r="F19" s="12">
        <v>5000</v>
      </c>
      <c r="G19" s="12">
        <v>0</v>
      </c>
      <c r="H19" s="28">
        <f>ROUND(F19*0.1,0)*(-1)</f>
        <v>-500</v>
      </c>
      <c r="I19" s="29"/>
      <c r="J19" s="1"/>
      <c r="K19" s="12">
        <v>4000</v>
      </c>
      <c r="L19" s="12">
        <f t="shared" si="4"/>
        <v>500</v>
      </c>
      <c r="M19" s="1" t="s">
        <v>22</v>
      </c>
      <c r="N19" s="1"/>
      <c r="O19" s="19">
        <f t="shared" si="5"/>
        <v>500</v>
      </c>
      <c r="P19" s="30" t="s">
        <v>50</v>
      </c>
      <c r="Q19" s="9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customHeight="1" x14ac:dyDescent="0.2">
      <c r="A20" s="1"/>
      <c r="B20" s="11" t="s">
        <v>51</v>
      </c>
      <c r="C20" s="4" t="s">
        <v>58</v>
      </c>
      <c r="D20" s="27" t="s">
        <v>57</v>
      </c>
      <c r="E20" s="18">
        <v>43707</v>
      </c>
      <c r="F20" s="12">
        <v>5000</v>
      </c>
      <c r="G20" s="12">
        <v>540</v>
      </c>
      <c r="H20" s="28">
        <f>(ROUND(F20*0.06,0)*(-1))-40</f>
        <v>-340</v>
      </c>
      <c r="I20" s="29"/>
      <c r="J20" s="1"/>
      <c r="K20" s="12">
        <v>4000</v>
      </c>
      <c r="L20" s="12">
        <v>4000</v>
      </c>
      <c r="M20" s="1" t="s">
        <v>22</v>
      </c>
      <c r="N20" s="1"/>
      <c r="O20" s="19">
        <f t="shared" si="5"/>
        <v>4000</v>
      </c>
      <c r="P20" s="30" t="s">
        <v>50</v>
      </c>
      <c r="Q20" s="9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s="17" customFormat="1" ht="15.75" customHeight="1" x14ac:dyDescent="0.2">
      <c r="A21" s="1"/>
      <c r="B21" s="11" t="s">
        <v>51</v>
      </c>
      <c r="C21" s="4" t="s">
        <v>60</v>
      </c>
      <c r="D21" s="27" t="s">
        <v>57</v>
      </c>
      <c r="E21" s="18">
        <v>43707</v>
      </c>
      <c r="F21" s="12">
        <v>5000</v>
      </c>
      <c r="G21" s="12">
        <v>0</v>
      </c>
      <c r="H21" s="28">
        <f>ROUND(F21*0.1,0)*(-1)</f>
        <v>-500</v>
      </c>
      <c r="I21" s="29"/>
      <c r="J21" s="1"/>
      <c r="K21" s="12">
        <v>4000</v>
      </c>
      <c r="L21" s="12">
        <f t="shared" si="4"/>
        <v>500</v>
      </c>
      <c r="M21" s="1" t="s">
        <v>22</v>
      </c>
      <c r="N21" s="1"/>
      <c r="O21" s="19">
        <f t="shared" si="5"/>
        <v>500</v>
      </c>
      <c r="P21" s="30" t="s">
        <v>50</v>
      </c>
      <c r="Q21" s="9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customHeight="1" x14ac:dyDescent="0.2">
      <c r="A22" s="1"/>
      <c r="B22" s="12">
        <f>ROW()-21</f>
        <v>1</v>
      </c>
      <c r="C22" s="1"/>
      <c r="D22" s="27"/>
      <c r="E22" s="18"/>
      <c r="F22" s="1"/>
      <c r="G22" s="12">
        <f t="shared" si="6"/>
        <v>0</v>
      </c>
      <c r="H22" s="12">
        <f t="shared" si="7"/>
        <v>0</v>
      </c>
      <c r="I22" s="29"/>
      <c r="J22" s="1"/>
      <c r="K22" s="1"/>
      <c r="L22" s="12">
        <f t="shared" si="4"/>
        <v>0</v>
      </c>
      <c r="M22" s="1" t="s">
        <v>22</v>
      </c>
      <c r="N22" s="1"/>
      <c r="O22" s="19">
        <f t="shared" ref="O22:O79" si="8">IF(M22="入札キャンセル",-540,IF(M22="落札キャンセル(支払前)",0,L22-N22))</f>
        <v>0</v>
      </c>
      <c r="P22" s="30" t="s">
        <v>50</v>
      </c>
      <c r="Q22" s="9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15.75" customHeight="1" x14ac:dyDescent="0.2">
      <c r="A23" s="1"/>
      <c r="B23" s="12">
        <f t="shared" ref="B23:B86" si="9">ROW()-21</f>
        <v>2</v>
      </c>
      <c r="C23" s="1"/>
      <c r="D23" s="27"/>
      <c r="E23" s="18"/>
      <c r="F23" s="1"/>
      <c r="G23" s="12">
        <f t="shared" si="6"/>
        <v>0</v>
      </c>
      <c r="H23" s="28">
        <f t="shared" si="7"/>
        <v>0</v>
      </c>
      <c r="I23" s="29"/>
      <c r="J23" s="1"/>
      <c r="K23" s="1"/>
      <c r="L23" s="12">
        <f t="shared" si="4"/>
        <v>0</v>
      </c>
      <c r="M23" s="1" t="s">
        <v>22</v>
      </c>
      <c r="N23" s="1"/>
      <c r="O23" s="19">
        <f t="shared" si="8"/>
        <v>0</v>
      </c>
      <c r="P23" s="30" t="s">
        <v>50</v>
      </c>
      <c r="Q23" s="9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15.75" customHeight="1" x14ac:dyDescent="0.2">
      <c r="A24" s="1"/>
      <c r="B24" s="12">
        <f t="shared" si="9"/>
        <v>3</v>
      </c>
      <c r="C24" s="1"/>
      <c r="D24" s="27"/>
      <c r="E24" s="18"/>
      <c r="F24" s="1"/>
      <c r="G24" s="12">
        <f t="shared" si="6"/>
        <v>0</v>
      </c>
      <c r="H24" s="12">
        <f t="shared" si="7"/>
        <v>0</v>
      </c>
      <c r="I24" s="29"/>
      <c r="J24" s="1"/>
      <c r="K24" s="1"/>
      <c r="L24" s="12">
        <f t="shared" si="4"/>
        <v>0</v>
      </c>
      <c r="M24" s="1" t="s">
        <v>22</v>
      </c>
      <c r="N24" s="1"/>
      <c r="O24" s="19">
        <f t="shared" si="8"/>
        <v>0</v>
      </c>
      <c r="P24" s="30" t="s">
        <v>50</v>
      </c>
      <c r="Q24" s="9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.75" customHeight="1" x14ac:dyDescent="0.2">
      <c r="A25" s="1"/>
      <c r="B25" s="12">
        <f t="shared" si="9"/>
        <v>4</v>
      </c>
      <c r="C25" s="1"/>
      <c r="D25" s="27"/>
      <c r="E25" s="18"/>
      <c r="F25" s="1"/>
      <c r="G25" s="12">
        <f t="shared" si="6"/>
        <v>0</v>
      </c>
      <c r="H25" s="12">
        <f t="shared" si="7"/>
        <v>0</v>
      </c>
      <c r="I25" s="29"/>
      <c r="J25" s="1"/>
      <c r="K25" s="1"/>
      <c r="L25" s="12">
        <f t="shared" si="4"/>
        <v>0</v>
      </c>
      <c r="M25" s="1" t="s">
        <v>22</v>
      </c>
      <c r="N25" s="1"/>
      <c r="O25" s="19">
        <f t="shared" si="8"/>
        <v>0</v>
      </c>
      <c r="P25" s="30" t="s">
        <v>50</v>
      </c>
      <c r="Q25" s="9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.75" customHeight="1" x14ac:dyDescent="0.2">
      <c r="A26" s="1"/>
      <c r="B26" s="12">
        <f t="shared" si="9"/>
        <v>5</v>
      </c>
      <c r="C26" s="1"/>
      <c r="D26" s="27"/>
      <c r="E26" s="18"/>
      <c r="F26" s="1"/>
      <c r="G26" s="12">
        <f t="shared" si="6"/>
        <v>0</v>
      </c>
      <c r="H26" s="12">
        <f t="shared" si="7"/>
        <v>0</v>
      </c>
      <c r="I26" s="29"/>
      <c r="J26" s="1"/>
      <c r="K26" s="1"/>
      <c r="L26" s="12">
        <f t="shared" si="4"/>
        <v>0</v>
      </c>
      <c r="M26" s="1" t="s">
        <v>22</v>
      </c>
      <c r="N26" s="1"/>
      <c r="O26" s="19">
        <f t="shared" si="8"/>
        <v>0</v>
      </c>
      <c r="P26" s="30" t="s">
        <v>50</v>
      </c>
      <c r="Q26" s="9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5.75" customHeight="1" x14ac:dyDescent="0.2">
      <c r="A27" s="1"/>
      <c r="B27" s="12">
        <f t="shared" si="9"/>
        <v>6</v>
      </c>
      <c r="C27" s="1"/>
      <c r="D27" s="27"/>
      <c r="E27" s="18"/>
      <c r="F27" s="1"/>
      <c r="G27" s="12">
        <f t="shared" si="6"/>
        <v>0</v>
      </c>
      <c r="H27" s="12">
        <f t="shared" si="7"/>
        <v>0</v>
      </c>
      <c r="I27" s="29"/>
      <c r="J27" s="1"/>
      <c r="K27" s="1"/>
      <c r="L27" s="12">
        <f t="shared" si="4"/>
        <v>0</v>
      </c>
      <c r="M27" s="1" t="s">
        <v>22</v>
      </c>
      <c r="N27" s="1"/>
      <c r="O27" s="19">
        <f t="shared" si="8"/>
        <v>0</v>
      </c>
      <c r="P27" s="30" t="s">
        <v>50</v>
      </c>
      <c r="Q27" s="9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15.75" customHeight="1" x14ac:dyDescent="0.2">
      <c r="A28" s="1"/>
      <c r="B28" s="12">
        <f t="shared" si="9"/>
        <v>7</v>
      </c>
      <c r="C28" s="1"/>
      <c r="D28" s="27"/>
      <c r="E28" s="18"/>
      <c r="F28" s="1"/>
      <c r="G28" s="12">
        <f t="shared" si="6"/>
        <v>0</v>
      </c>
      <c r="H28" s="12">
        <f t="shared" si="7"/>
        <v>0</v>
      </c>
      <c r="I28" s="29"/>
      <c r="J28" s="1"/>
      <c r="K28" s="1"/>
      <c r="L28" s="12">
        <f t="shared" si="4"/>
        <v>0</v>
      </c>
      <c r="M28" s="1" t="s">
        <v>22</v>
      </c>
      <c r="N28" s="1"/>
      <c r="O28" s="19">
        <f t="shared" si="8"/>
        <v>0</v>
      </c>
      <c r="P28" s="30" t="s">
        <v>50</v>
      </c>
      <c r="Q28" s="9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.75" customHeight="1" x14ac:dyDescent="0.2">
      <c r="A29" s="1"/>
      <c r="B29" s="12">
        <f t="shared" si="9"/>
        <v>8</v>
      </c>
      <c r="C29" s="1"/>
      <c r="D29" s="27"/>
      <c r="E29" s="18"/>
      <c r="F29" s="1"/>
      <c r="G29" s="12">
        <f t="shared" si="6"/>
        <v>0</v>
      </c>
      <c r="H29" s="12">
        <f t="shared" si="7"/>
        <v>0</v>
      </c>
      <c r="I29" s="29"/>
      <c r="J29" s="1"/>
      <c r="K29" s="1"/>
      <c r="L29" s="12">
        <f t="shared" si="4"/>
        <v>0</v>
      </c>
      <c r="M29" s="1" t="s">
        <v>22</v>
      </c>
      <c r="N29" s="1"/>
      <c r="O29" s="19">
        <f t="shared" si="8"/>
        <v>0</v>
      </c>
      <c r="P29" s="30" t="s">
        <v>50</v>
      </c>
      <c r="Q29" s="9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15.75" customHeight="1" x14ac:dyDescent="0.2">
      <c r="A30" s="1"/>
      <c r="B30" s="12">
        <f t="shared" si="9"/>
        <v>9</v>
      </c>
      <c r="C30" s="1"/>
      <c r="D30" s="27"/>
      <c r="E30" s="18"/>
      <c r="F30" s="1"/>
      <c r="G30" s="12">
        <f t="shared" si="6"/>
        <v>0</v>
      </c>
      <c r="H30" s="12">
        <f t="shared" si="7"/>
        <v>0</v>
      </c>
      <c r="I30" s="29"/>
      <c r="J30" s="1"/>
      <c r="K30" s="1"/>
      <c r="L30" s="12">
        <f t="shared" si="4"/>
        <v>0</v>
      </c>
      <c r="M30" s="1" t="s">
        <v>22</v>
      </c>
      <c r="N30" s="1"/>
      <c r="O30" s="19">
        <f t="shared" si="8"/>
        <v>0</v>
      </c>
      <c r="P30" s="30" t="s">
        <v>50</v>
      </c>
      <c r="Q30" s="9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15.75" customHeight="1" x14ac:dyDescent="0.2">
      <c r="A31" s="1"/>
      <c r="B31" s="12">
        <f t="shared" si="9"/>
        <v>10</v>
      </c>
      <c r="C31" s="1"/>
      <c r="D31" s="27"/>
      <c r="E31" s="18"/>
      <c r="F31" s="1"/>
      <c r="G31" s="12">
        <f t="shared" si="6"/>
        <v>0</v>
      </c>
      <c r="H31" s="12">
        <f t="shared" si="7"/>
        <v>0</v>
      </c>
      <c r="I31" s="29"/>
      <c r="J31" s="1"/>
      <c r="K31" s="1"/>
      <c r="L31" s="12">
        <f t="shared" si="4"/>
        <v>0</v>
      </c>
      <c r="M31" s="1" t="s">
        <v>22</v>
      </c>
      <c r="N31" s="1"/>
      <c r="O31" s="19">
        <f t="shared" si="8"/>
        <v>0</v>
      </c>
      <c r="P31" s="30" t="s">
        <v>50</v>
      </c>
      <c r="Q31" s="9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15.75" customHeight="1" x14ac:dyDescent="0.2">
      <c r="A32" s="1"/>
      <c r="B32" s="12">
        <f t="shared" si="9"/>
        <v>11</v>
      </c>
      <c r="C32" s="1"/>
      <c r="D32" s="27"/>
      <c r="E32" s="18"/>
      <c r="F32" s="1"/>
      <c r="G32" s="12">
        <f t="shared" si="6"/>
        <v>0</v>
      </c>
      <c r="H32" s="12">
        <f t="shared" si="7"/>
        <v>0</v>
      </c>
      <c r="I32" s="29"/>
      <c r="J32" s="1"/>
      <c r="K32" s="1"/>
      <c r="L32" s="12">
        <f t="shared" si="4"/>
        <v>0</v>
      </c>
      <c r="M32" s="1" t="s">
        <v>22</v>
      </c>
      <c r="N32" s="1"/>
      <c r="O32" s="19">
        <f t="shared" si="8"/>
        <v>0</v>
      </c>
      <c r="P32" s="30" t="s">
        <v>50</v>
      </c>
      <c r="Q32" s="9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5.75" customHeight="1" x14ac:dyDescent="0.2">
      <c r="A33" s="1"/>
      <c r="B33" s="12">
        <f t="shared" si="9"/>
        <v>12</v>
      </c>
      <c r="C33" s="1"/>
      <c r="D33" s="27"/>
      <c r="E33" s="18"/>
      <c r="F33" s="1"/>
      <c r="G33" s="12">
        <f t="shared" si="6"/>
        <v>0</v>
      </c>
      <c r="H33" s="12">
        <f t="shared" si="7"/>
        <v>0</v>
      </c>
      <c r="I33" s="29"/>
      <c r="J33" s="1"/>
      <c r="K33" s="1"/>
      <c r="L33" s="12">
        <f t="shared" si="4"/>
        <v>0</v>
      </c>
      <c r="M33" s="1" t="s">
        <v>22</v>
      </c>
      <c r="N33" s="1"/>
      <c r="O33" s="19">
        <f t="shared" si="8"/>
        <v>0</v>
      </c>
      <c r="P33" s="30" t="s">
        <v>50</v>
      </c>
      <c r="Q33" s="9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5.75" customHeight="1" x14ac:dyDescent="0.2">
      <c r="A34" s="1"/>
      <c r="B34" s="12">
        <f t="shared" si="9"/>
        <v>13</v>
      </c>
      <c r="C34" s="1"/>
      <c r="D34" s="27"/>
      <c r="E34" s="18"/>
      <c r="F34" s="1"/>
      <c r="G34" s="12">
        <f t="shared" si="6"/>
        <v>0</v>
      </c>
      <c r="H34" s="12">
        <f t="shared" si="7"/>
        <v>0</v>
      </c>
      <c r="I34" s="29"/>
      <c r="J34" s="1"/>
      <c r="K34" s="1"/>
      <c r="L34" s="12">
        <f t="shared" si="4"/>
        <v>0</v>
      </c>
      <c r="M34" s="1" t="s">
        <v>22</v>
      </c>
      <c r="N34" s="1"/>
      <c r="O34" s="19">
        <f t="shared" si="8"/>
        <v>0</v>
      </c>
      <c r="P34" s="30" t="s">
        <v>50</v>
      </c>
      <c r="Q34" s="9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.75" customHeight="1" x14ac:dyDescent="0.2">
      <c r="A35" s="1"/>
      <c r="B35" s="12">
        <f t="shared" si="9"/>
        <v>14</v>
      </c>
      <c r="C35" s="1"/>
      <c r="D35" s="27"/>
      <c r="E35" s="18"/>
      <c r="F35" s="1"/>
      <c r="G35" s="12">
        <f t="shared" si="6"/>
        <v>0</v>
      </c>
      <c r="H35" s="12">
        <f t="shared" si="7"/>
        <v>0</v>
      </c>
      <c r="I35" s="29"/>
      <c r="J35" s="1"/>
      <c r="K35" s="1"/>
      <c r="L35" s="12">
        <f t="shared" si="4"/>
        <v>0</v>
      </c>
      <c r="M35" s="1" t="s">
        <v>22</v>
      </c>
      <c r="N35" s="1"/>
      <c r="O35" s="19">
        <f t="shared" si="8"/>
        <v>0</v>
      </c>
      <c r="P35" s="30" t="s">
        <v>50</v>
      </c>
      <c r="Q35" s="9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.75" customHeight="1" x14ac:dyDescent="0.2">
      <c r="A36" s="1"/>
      <c r="B36" s="12">
        <f t="shared" si="9"/>
        <v>15</v>
      </c>
      <c r="C36" s="4"/>
      <c r="D36" s="1"/>
      <c r="E36" s="18"/>
      <c r="F36" s="1"/>
      <c r="G36" s="12">
        <f t="shared" si="6"/>
        <v>0</v>
      </c>
      <c r="H36" s="12">
        <f t="shared" si="7"/>
        <v>0</v>
      </c>
      <c r="I36" s="1"/>
      <c r="J36" s="1"/>
      <c r="K36" s="1"/>
      <c r="L36" s="12">
        <f t="shared" si="4"/>
        <v>0</v>
      </c>
      <c r="M36" s="1" t="s">
        <v>22</v>
      </c>
      <c r="N36" s="1"/>
      <c r="O36" s="19">
        <f t="shared" si="8"/>
        <v>0</v>
      </c>
      <c r="P36" s="30" t="s">
        <v>50</v>
      </c>
      <c r="Q36" s="9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.75" customHeight="1" x14ac:dyDescent="0.2">
      <c r="A37" s="1"/>
      <c r="B37" s="12">
        <f t="shared" si="9"/>
        <v>16</v>
      </c>
      <c r="C37" s="4"/>
      <c r="D37" s="1"/>
      <c r="E37" s="18"/>
      <c r="F37" s="1"/>
      <c r="G37" s="12">
        <f t="shared" si="6"/>
        <v>0</v>
      </c>
      <c r="H37" s="12">
        <f t="shared" si="7"/>
        <v>0</v>
      </c>
      <c r="I37" s="1"/>
      <c r="J37" s="1"/>
      <c r="K37" s="1"/>
      <c r="L37" s="12">
        <f t="shared" si="4"/>
        <v>0</v>
      </c>
      <c r="M37" s="1" t="s">
        <v>22</v>
      </c>
      <c r="N37" s="1"/>
      <c r="O37" s="19">
        <f t="shared" si="8"/>
        <v>0</v>
      </c>
      <c r="P37" s="30" t="s">
        <v>50</v>
      </c>
      <c r="Q37" s="9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.75" customHeight="1" x14ac:dyDescent="0.2">
      <c r="A38" s="1"/>
      <c r="B38" s="12">
        <f t="shared" si="9"/>
        <v>17</v>
      </c>
      <c r="C38" s="4"/>
      <c r="D38" s="1"/>
      <c r="E38" s="18"/>
      <c r="F38" s="1"/>
      <c r="G38" s="12">
        <f t="shared" si="6"/>
        <v>0</v>
      </c>
      <c r="H38" s="12">
        <f t="shared" si="7"/>
        <v>0</v>
      </c>
      <c r="I38" s="1"/>
      <c r="J38" s="1"/>
      <c r="K38" s="1"/>
      <c r="L38" s="12">
        <f t="shared" si="4"/>
        <v>0</v>
      </c>
      <c r="M38" s="1" t="s">
        <v>22</v>
      </c>
      <c r="N38" s="1"/>
      <c r="O38" s="19">
        <f t="shared" si="8"/>
        <v>0</v>
      </c>
      <c r="P38" s="30" t="s">
        <v>50</v>
      </c>
      <c r="Q38" s="9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.75" customHeight="1" x14ac:dyDescent="0.2">
      <c r="A39" s="1"/>
      <c r="B39" s="12">
        <f t="shared" si="9"/>
        <v>18</v>
      </c>
      <c r="C39" s="4"/>
      <c r="D39" s="1"/>
      <c r="E39" s="18"/>
      <c r="F39" s="1"/>
      <c r="G39" s="12">
        <f t="shared" si="6"/>
        <v>0</v>
      </c>
      <c r="H39" s="12">
        <f t="shared" si="7"/>
        <v>0</v>
      </c>
      <c r="I39" s="1"/>
      <c r="J39" s="1"/>
      <c r="K39" s="1"/>
      <c r="L39" s="12">
        <f t="shared" si="4"/>
        <v>0</v>
      </c>
      <c r="M39" s="1" t="s">
        <v>22</v>
      </c>
      <c r="N39" s="1"/>
      <c r="O39" s="19">
        <f t="shared" si="8"/>
        <v>0</v>
      </c>
      <c r="P39" s="30" t="s">
        <v>50</v>
      </c>
      <c r="Q39" s="9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5.75" customHeight="1" x14ac:dyDescent="0.2">
      <c r="A40" s="1"/>
      <c r="B40" s="12">
        <f t="shared" si="9"/>
        <v>19</v>
      </c>
      <c r="C40" s="4"/>
      <c r="D40" s="1"/>
      <c r="E40" s="18"/>
      <c r="F40" s="1"/>
      <c r="G40" s="12">
        <f t="shared" si="6"/>
        <v>0</v>
      </c>
      <c r="H40" s="12">
        <f t="shared" si="7"/>
        <v>0</v>
      </c>
      <c r="I40" s="1"/>
      <c r="J40" s="1"/>
      <c r="K40" s="1"/>
      <c r="L40" s="12">
        <f t="shared" si="4"/>
        <v>0</v>
      </c>
      <c r="M40" s="1" t="s">
        <v>22</v>
      </c>
      <c r="N40" s="1"/>
      <c r="O40" s="19">
        <f t="shared" si="8"/>
        <v>0</v>
      </c>
      <c r="P40" s="30" t="s">
        <v>50</v>
      </c>
      <c r="Q40" s="9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customHeight="1" x14ac:dyDescent="0.2">
      <c r="A41" s="1"/>
      <c r="B41" s="12">
        <f t="shared" si="9"/>
        <v>20</v>
      </c>
      <c r="C41" s="4"/>
      <c r="D41" s="1"/>
      <c r="E41" s="18"/>
      <c r="F41" s="1"/>
      <c r="G41" s="12">
        <f t="shared" si="6"/>
        <v>0</v>
      </c>
      <c r="H41" s="12">
        <f t="shared" si="7"/>
        <v>0</v>
      </c>
      <c r="I41" s="1"/>
      <c r="J41" s="1"/>
      <c r="K41" s="1"/>
      <c r="L41" s="12">
        <f t="shared" si="4"/>
        <v>0</v>
      </c>
      <c r="M41" s="1" t="s">
        <v>22</v>
      </c>
      <c r="N41" s="1"/>
      <c r="O41" s="19">
        <f t="shared" si="8"/>
        <v>0</v>
      </c>
      <c r="P41" s="30" t="s">
        <v>50</v>
      </c>
      <c r="Q41" s="9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5.75" customHeight="1" x14ac:dyDescent="0.2">
      <c r="A42" s="1"/>
      <c r="B42" s="12">
        <f t="shared" si="9"/>
        <v>21</v>
      </c>
      <c r="C42" s="4"/>
      <c r="D42" s="1"/>
      <c r="E42" s="18"/>
      <c r="F42" s="1"/>
      <c r="G42" s="12">
        <f t="shared" si="6"/>
        <v>0</v>
      </c>
      <c r="H42" s="12">
        <f t="shared" si="7"/>
        <v>0</v>
      </c>
      <c r="I42" s="1"/>
      <c r="J42" s="1"/>
      <c r="K42" s="1"/>
      <c r="L42" s="12">
        <f t="shared" si="4"/>
        <v>0</v>
      </c>
      <c r="M42" s="1" t="s">
        <v>22</v>
      </c>
      <c r="N42" s="1"/>
      <c r="O42" s="19">
        <f t="shared" si="8"/>
        <v>0</v>
      </c>
      <c r="P42" s="30" t="s">
        <v>50</v>
      </c>
      <c r="Q42" s="9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customHeight="1" x14ac:dyDescent="0.2">
      <c r="A43" s="1"/>
      <c r="B43" s="12">
        <f t="shared" si="9"/>
        <v>22</v>
      </c>
      <c r="C43" s="4"/>
      <c r="D43" s="1"/>
      <c r="E43" s="18"/>
      <c r="F43" s="1"/>
      <c r="G43" s="12">
        <f t="shared" si="6"/>
        <v>0</v>
      </c>
      <c r="H43" s="12">
        <f t="shared" si="7"/>
        <v>0</v>
      </c>
      <c r="I43" s="1"/>
      <c r="J43" s="1"/>
      <c r="K43" s="1"/>
      <c r="L43" s="12">
        <f t="shared" si="4"/>
        <v>0</v>
      </c>
      <c r="M43" s="1" t="s">
        <v>22</v>
      </c>
      <c r="N43" s="1"/>
      <c r="O43" s="19">
        <f t="shared" si="8"/>
        <v>0</v>
      </c>
      <c r="P43" s="30" t="s">
        <v>50</v>
      </c>
      <c r="Q43" s="9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customHeight="1" x14ac:dyDescent="0.2">
      <c r="A44" s="1"/>
      <c r="B44" s="12">
        <f t="shared" si="9"/>
        <v>23</v>
      </c>
      <c r="C44" s="4"/>
      <c r="D44" s="1"/>
      <c r="E44" s="18"/>
      <c r="F44" s="1"/>
      <c r="G44" s="12">
        <f t="shared" si="6"/>
        <v>0</v>
      </c>
      <c r="H44" s="12">
        <f t="shared" si="7"/>
        <v>0</v>
      </c>
      <c r="I44" s="1"/>
      <c r="J44" s="1"/>
      <c r="K44" s="1"/>
      <c r="L44" s="12">
        <f t="shared" si="4"/>
        <v>0</v>
      </c>
      <c r="M44" s="1" t="s">
        <v>22</v>
      </c>
      <c r="N44" s="1"/>
      <c r="O44" s="19">
        <f t="shared" si="8"/>
        <v>0</v>
      </c>
      <c r="P44" s="30" t="s">
        <v>50</v>
      </c>
      <c r="Q44" s="9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customHeight="1" x14ac:dyDescent="0.2">
      <c r="A45" s="1"/>
      <c r="B45" s="12">
        <f t="shared" si="9"/>
        <v>24</v>
      </c>
      <c r="C45" s="4"/>
      <c r="D45" s="1"/>
      <c r="E45" s="18"/>
      <c r="F45" s="1"/>
      <c r="G45" s="12">
        <f t="shared" si="6"/>
        <v>0</v>
      </c>
      <c r="H45" s="12">
        <f t="shared" si="7"/>
        <v>0</v>
      </c>
      <c r="I45" s="1"/>
      <c r="J45" s="1"/>
      <c r="K45" s="1"/>
      <c r="L45" s="12">
        <f t="shared" si="4"/>
        <v>0</v>
      </c>
      <c r="M45" s="1" t="s">
        <v>22</v>
      </c>
      <c r="N45" s="1"/>
      <c r="O45" s="19">
        <f t="shared" si="8"/>
        <v>0</v>
      </c>
      <c r="P45" s="30" t="s">
        <v>50</v>
      </c>
      <c r="Q45" s="9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x14ac:dyDescent="0.2">
      <c r="A46" s="1"/>
      <c r="B46" s="12">
        <f t="shared" si="9"/>
        <v>25</v>
      </c>
      <c r="C46" s="4"/>
      <c r="D46" s="1"/>
      <c r="E46" s="1"/>
      <c r="F46" s="1"/>
      <c r="G46" s="12">
        <f t="shared" si="6"/>
        <v>0</v>
      </c>
      <c r="H46" s="12">
        <f t="shared" si="7"/>
        <v>0</v>
      </c>
      <c r="I46" s="1"/>
      <c r="J46" s="1"/>
      <c r="K46" s="1"/>
      <c r="L46" s="12">
        <f t="shared" si="4"/>
        <v>0</v>
      </c>
      <c r="M46" s="1" t="s">
        <v>22</v>
      </c>
      <c r="N46" s="1"/>
      <c r="O46" s="19">
        <f t="shared" si="8"/>
        <v>0</v>
      </c>
      <c r="P46" s="30" t="s">
        <v>50</v>
      </c>
      <c r="Q46" s="9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customHeight="1" x14ac:dyDescent="0.2">
      <c r="A47" s="1"/>
      <c r="B47" s="12">
        <f t="shared" si="9"/>
        <v>26</v>
      </c>
      <c r="C47" s="4"/>
      <c r="D47" s="1"/>
      <c r="E47" s="1"/>
      <c r="F47" s="1"/>
      <c r="G47" s="12">
        <f t="shared" si="6"/>
        <v>0</v>
      </c>
      <c r="H47" s="12">
        <f t="shared" si="7"/>
        <v>0</v>
      </c>
      <c r="I47" s="1"/>
      <c r="J47" s="1"/>
      <c r="K47" s="1"/>
      <c r="L47" s="12">
        <f t="shared" si="4"/>
        <v>0</v>
      </c>
      <c r="M47" s="1" t="s">
        <v>22</v>
      </c>
      <c r="N47" s="1"/>
      <c r="O47" s="19">
        <f t="shared" si="8"/>
        <v>0</v>
      </c>
      <c r="P47" s="30" t="s">
        <v>50</v>
      </c>
      <c r="Q47" s="9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customHeight="1" x14ac:dyDescent="0.2">
      <c r="A48" s="1"/>
      <c r="B48" s="12">
        <f t="shared" si="9"/>
        <v>27</v>
      </c>
      <c r="C48" s="4"/>
      <c r="D48" s="1"/>
      <c r="E48" s="1"/>
      <c r="F48" s="1"/>
      <c r="G48" s="12">
        <f t="shared" si="6"/>
        <v>0</v>
      </c>
      <c r="H48" s="12">
        <f t="shared" si="7"/>
        <v>0</v>
      </c>
      <c r="I48" s="1"/>
      <c r="J48" s="1"/>
      <c r="K48" s="1"/>
      <c r="L48" s="12">
        <f t="shared" si="4"/>
        <v>0</v>
      </c>
      <c r="M48" s="1" t="s">
        <v>22</v>
      </c>
      <c r="N48" s="1"/>
      <c r="O48" s="19">
        <f t="shared" si="8"/>
        <v>0</v>
      </c>
      <c r="P48" s="30" t="s">
        <v>50</v>
      </c>
      <c r="Q48" s="9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5.75" customHeight="1" x14ac:dyDescent="0.2">
      <c r="A49" s="1"/>
      <c r="B49" s="12">
        <f t="shared" si="9"/>
        <v>28</v>
      </c>
      <c r="C49" s="4"/>
      <c r="D49" s="1"/>
      <c r="E49" s="1"/>
      <c r="F49" s="1"/>
      <c r="G49" s="12">
        <f t="shared" si="6"/>
        <v>0</v>
      </c>
      <c r="H49" s="12">
        <f t="shared" si="7"/>
        <v>0</v>
      </c>
      <c r="I49" s="1"/>
      <c r="J49" s="1"/>
      <c r="K49" s="1"/>
      <c r="L49" s="12">
        <f t="shared" si="4"/>
        <v>0</v>
      </c>
      <c r="M49" s="1" t="s">
        <v>22</v>
      </c>
      <c r="N49" s="1"/>
      <c r="O49" s="19">
        <f t="shared" si="8"/>
        <v>0</v>
      </c>
      <c r="P49" s="30" t="s">
        <v>50</v>
      </c>
      <c r="Q49" s="9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5.75" customHeight="1" x14ac:dyDescent="0.2">
      <c r="A50" s="1"/>
      <c r="B50" s="12">
        <f t="shared" si="9"/>
        <v>29</v>
      </c>
      <c r="C50" s="4"/>
      <c r="D50" s="1"/>
      <c r="E50" s="1"/>
      <c r="F50" s="1"/>
      <c r="G50" s="12">
        <f t="shared" si="6"/>
        <v>0</v>
      </c>
      <c r="H50" s="12">
        <f t="shared" si="7"/>
        <v>0</v>
      </c>
      <c r="I50" s="1"/>
      <c r="J50" s="1"/>
      <c r="K50" s="1"/>
      <c r="L50" s="12">
        <f t="shared" si="4"/>
        <v>0</v>
      </c>
      <c r="M50" s="1" t="s">
        <v>22</v>
      </c>
      <c r="N50" s="1"/>
      <c r="O50" s="19">
        <f t="shared" si="8"/>
        <v>0</v>
      </c>
      <c r="P50" s="30" t="s">
        <v>50</v>
      </c>
      <c r="Q50" s="9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customHeight="1" x14ac:dyDescent="0.2">
      <c r="A51" s="1"/>
      <c r="B51" s="12">
        <f t="shared" si="9"/>
        <v>30</v>
      </c>
      <c r="C51" s="4"/>
      <c r="D51" s="1"/>
      <c r="E51" s="1"/>
      <c r="F51" s="1"/>
      <c r="G51" s="12">
        <f t="shared" si="6"/>
        <v>0</v>
      </c>
      <c r="H51" s="12">
        <f t="shared" si="7"/>
        <v>0</v>
      </c>
      <c r="I51" s="1"/>
      <c r="J51" s="1"/>
      <c r="K51" s="1"/>
      <c r="L51" s="12">
        <f t="shared" si="4"/>
        <v>0</v>
      </c>
      <c r="M51" s="1" t="s">
        <v>22</v>
      </c>
      <c r="N51" s="1"/>
      <c r="O51" s="19">
        <f t="shared" si="8"/>
        <v>0</v>
      </c>
      <c r="P51" s="30" t="s">
        <v>50</v>
      </c>
      <c r="Q51" s="9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customHeight="1" x14ac:dyDescent="0.2">
      <c r="A52" s="1"/>
      <c r="B52" s="12">
        <f t="shared" si="9"/>
        <v>31</v>
      </c>
      <c r="C52" s="4"/>
      <c r="D52" s="1"/>
      <c r="E52" s="1"/>
      <c r="F52" s="1"/>
      <c r="G52" s="12">
        <f t="shared" si="6"/>
        <v>0</v>
      </c>
      <c r="H52" s="12">
        <f t="shared" si="7"/>
        <v>0</v>
      </c>
      <c r="I52" s="1"/>
      <c r="J52" s="1"/>
      <c r="K52" s="1"/>
      <c r="L52" s="12">
        <f t="shared" si="4"/>
        <v>0</v>
      </c>
      <c r="M52" s="1" t="s">
        <v>22</v>
      </c>
      <c r="N52" s="1"/>
      <c r="O52" s="19">
        <f t="shared" si="8"/>
        <v>0</v>
      </c>
      <c r="P52" s="30" t="s">
        <v>50</v>
      </c>
      <c r="Q52" s="9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customHeight="1" x14ac:dyDescent="0.2">
      <c r="A53" s="1"/>
      <c r="B53" s="12">
        <f t="shared" si="9"/>
        <v>32</v>
      </c>
      <c r="C53" s="4"/>
      <c r="D53" s="1"/>
      <c r="E53" s="1"/>
      <c r="F53" s="1"/>
      <c r="G53" s="12">
        <f t="shared" si="6"/>
        <v>0</v>
      </c>
      <c r="H53" s="12">
        <f t="shared" si="7"/>
        <v>0</v>
      </c>
      <c r="I53" s="1"/>
      <c r="J53" s="1"/>
      <c r="K53" s="1"/>
      <c r="L53" s="12">
        <f t="shared" si="4"/>
        <v>0</v>
      </c>
      <c r="M53" s="1" t="s">
        <v>22</v>
      </c>
      <c r="N53" s="1"/>
      <c r="O53" s="19">
        <f t="shared" si="8"/>
        <v>0</v>
      </c>
      <c r="P53" s="30" t="s">
        <v>50</v>
      </c>
      <c r="Q53" s="9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customHeight="1" x14ac:dyDescent="0.2">
      <c r="A54" s="1"/>
      <c r="B54" s="12">
        <f t="shared" si="9"/>
        <v>33</v>
      </c>
      <c r="C54" s="4"/>
      <c r="D54" s="1"/>
      <c r="E54" s="1"/>
      <c r="F54" s="1"/>
      <c r="G54" s="12">
        <f t="shared" si="6"/>
        <v>0</v>
      </c>
      <c r="H54" s="12">
        <f t="shared" si="7"/>
        <v>0</v>
      </c>
      <c r="I54" s="1"/>
      <c r="J54" s="1"/>
      <c r="K54" s="1"/>
      <c r="L54" s="12">
        <f t="shared" si="4"/>
        <v>0</v>
      </c>
      <c r="M54" s="1" t="s">
        <v>22</v>
      </c>
      <c r="N54" s="1"/>
      <c r="O54" s="19">
        <f t="shared" si="8"/>
        <v>0</v>
      </c>
      <c r="P54" s="30" t="s">
        <v>50</v>
      </c>
      <c r="Q54" s="9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customHeight="1" x14ac:dyDescent="0.2">
      <c r="A55" s="1"/>
      <c r="B55" s="12">
        <f t="shared" si="9"/>
        <v>34</v>
      </c>
      <c r="C55" s="4"/>
      <c r="D55" s="1"/>
      <c r="E55" s="1"/>
      <c r="F55" s="1"/>
      <c r="G55" s="12">
        <f t="shared" si="6"/>
        <v>0</v>
      </c>
      <c r="H55" s="12">
        <f t="shared" si="7"/>
        <v>0</v>
      </c>
      <c r="I55" s="1"/>
      <c r="J55" s="1"/>
      <c r="K55" s="1"/>
      <c r="L55" s="12">
        <f t="shared" si="4"/>
        <v>0</v>
      </c>
      <c r="M55" s="1" t="s">
        <v>22</v>
      </c>
      <c r="N55" s="1"/>
      <c r="O55" s="19">
        <f t="shared" si="8"/>
        <v>0</v>
      </c>
      <c r="P55" s="30" t="s">
        <v>50</v>
      </c>
      <c r="Q55" s="9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customHeight="1" x14ac:dyDescent="0.2">
      <c r="A56" s="1"/>
      <c r="B56" s="12">
        <f t="shared" si="9"/>
        <v>35</v>
      </c>
      <c r="C56" s="4"/>
      <c r="D56" s="1"/>
      <c r="E56" s="1"/>
      <c r="F56" s="1"/>
      <c r="G56" s="12">
        <f t="shared" si="6"/>
        <v>0</v>
      </c>
      <c r="H56" s="12">
        <f t="shared" si="7"/>
        <v>0</v>
      </c>
      <c r="I56" s="1"/>
      <c r="J56" s="1"/>
      <c r="K56" s="1"/>
      <c r="L56" s="12">
        <f t="shared" si="4"/>
        <v>0</v>
      </c>
      <c r="M56" s="1" t="s">
        <v>22</v>
      </c>
      <c r="N56" s="1"/>
      <c r="O56" s="19">
        <f t="shared" si="8"/>
        <v>0</v>
      </c>
      <c r="P56" s="30" t="s">
        <v>50</v>
      </c>
      <c r="Q56" s="9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5.75" customHeight="1" x14ac:dyDescent="0.2">
      <c r="A57" s="1"/>
      <c r="B57" s="12">
        <f t="shared" si="9"/>
        <v>36</v>
      </c>
      <c r="C57" s="4"/>
      <c r="D57" s="1"/>
      <c r="E57" s="1"/>
      <c r="F57" s="1"/>
      <c r="G57" s="12">
        <f t="shared" si="6"/>
        <v>0</v>
      </c>
      <c r="H57" s="12">
        <f t="shared" si="7"/>
        <v>0</v>
      </c>
      <c r="I57" s="1"/>
      <c r="J57" s="1"/>
      <c r="K57" s="1"/>
      <c r="L57" s="12">
        <f t="shared" si="4"/>
        <v>0</v>
      </c>
      <c r="M57" s="1" t="s">
        <v>22</v>
      </c>
      <c r="N57" s="1"/>
      <c r="O57" s="19">
        <f t="shared" si="8"/>
        <v>0</v>
      </c>
      <c r="P57" s="30" t="s">
        <v>50</v>
      </c>
      <c r="Q57" s="9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5.75" customHeight="1" x14ac:dyDescent="0.2">
      <c r="A58" s="1"/>
      <c r="B58" s="12">
        <f t="shared" si="9"/>
        <v>37</v>
      </c>
      <c r="C58" s="4"/>
      <c r="D58" s="1"/>
      <c r="E58" s="1"/>
      <c r="F58" s="1"/>
      <c r="G58" s="12">
        <f t="shared" si="6"/>
        <v>0</v>
      </c>
      <c r="H58" s="12">
        <f t="shared" si="7"/>
        <v>0</v>
      </c>
      <c r="I58" s="1"/>
      <c r="J58" s="1"/>
      <c r="K58" s="1"/>
      <c r="L58" s="12">
        <f t="shared" si="4"/>
        <v>0</v>
      </c>
      <c r="M58" s="1" t="s">
        <v>22</v>
      </c>
      <c r="N58" s="1"/>
      <c r="O58" s="19">
        <f t="shared" si="8"/>
        <v>0</v>
      </c>
      <c r="P58" s="30" t="s">
        <v>50</v>
      </c>
      <c r="Q58" s="9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customHeight="1" x14ac:dyDescent="0.2">
      <c r="A59" s="1"/>
      <c r="B59" s="12">
        <f t="shared" si="9"/>
        <v>38</v>
      </c>
      <c r="C59" s="4"/>
      <c r="D59" s="1"/>
      <c r="E59" s="1"/>
      <c r="F59" s="1"/>
      <c r="G59" s="12">
        <f t="shared" si="6"/>
        <v>0</v>
      </c>
      <c r="H59" s="12">
        <f t="shared" si="7"/>
        <v>0</v>
      </c>
      <c r="I59" s="1"/>
      <c r="J59" s="1"/>
      <c r="K59" s="1"/>
      <c r="L59" s="12">
        <f t="shared" si="4"/>
        <v>0</v>
      </c>
      <c r="M59" s="1" t="s">
        <v>22</v>
      </c>
      <c r="N59" s="1"/>
      <c r="O59" s="19">
        <f t="shared" si="8"/>
        <v>0</v>
      </c>
      <c r="P59" s="30" t="s">
        <v>50</v>
      </c>
      <c r="Q59" s="9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customHeight="1" x14ac:dyDescent="0.2">
      <c r="A60" s="1"/>
      <c r="B60" s="12">
        <f t="shared" si="9"/>
        <v>39</v>
      </c>
      <c r="C60" s="4"/>
      <c r="D60" s="1"/>
      <c r="E60" s="1"/>
      <c r="F60" s="1"/>
      <c r="G60" s="12">
        <f t="shared" si="6"/>
        <v>0</v>
      </c>
      <c r="H60" s="12">
        <f t="shared" si="7"/>
        <v>0</v>
      </c>
      <c r="I60" s="1"/>
      <c r="J60" s="1"/>
      <c r="K60" s="1"/>
      <c r="L60" s="12">
        <f t="shared" si="4"/>
        <v>0</v>
      </c>
      <c r="M60" s="1" t="s">
        <v>22</v>
      </c>
      <c r="N60" s="1"/>
      <c r="O60" s="19">
        <f t="shared" si="8"/>
        <v>0</v>
      </c>
      <c r="P60" s="30" t="s">
        <v>50</v>
      </c>
      <c r="Q60" s="9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customHeight="1" x14ac:dyDescent="0.2">
      <c r="A61" s="1"/>
      <c r="B61" s="12">
        <f t="shared" si="9"/>
        <v>40</v>
      </c>
      <c r="C61" s="4"/>
      <c r="D61" s="1"/>
      <c r="E61" s="1"/>
      <c r="F61" s="1"/>
      <c r="G61" s="12">
        <f t="shared" si="6"/>
        <v>0</v>
      </c>
      <c r="H61" s="12">
        <f t="shared" si="7"/>
        <v>0</v>
      </c>
      <c r="I61" s="1"/>
      <c r="J61" s="1"/>
      <c r="K61" s="1"/>
      <c r="L61" s="12">
        <f t="shared" si="4"/>
        <v>0</v>
      </c>
      <c r="M61" s="1" t="s">
        <v>22</v>
      </c>
      <c r="N61" s="1"/>
      <c r="O61" s="19">
        <f t="shared" si="8"/>
        <v>0</v>
      </c>
      <c r="P61" s="30" t="s">
        <v>50</v>
      </c>
      <c r="Q61" s="9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customHeight="1" x14ac:dyDescent="0.2">
      <c r="A62" s="1"/>
      <c r="B62" s="12">
        <f t="shared" si="9"/>
        <v>41</v>
      </c>
      <c r="C62" s="4"/>
      <c r="D62" s="1"/>
      <c r="E62" s="1"/>
      <c r="F62" s="1"/>
      <c r="G62" s="12">
        <f t="shared" si="6"/>
        <v>0</v>
      </c>
      <c r="H62" s="12">
        <f t="shared" si="7"/>
        <v>0</v>
      </c>
      <c r="I62" s="1"/>
      <c r="J62" s="1"/>
      <c r="K62" s="1"/>
      <c r="L62" s="12">
        <f t="shared" si="4"/>
        <v>0</v>
      </c>
      <c r="M62" s="1" t="s">
        <v>22</v>
      </c>
      <c r="N62" s="1"/>
      <c r="O62" s="19">
        <f t="shared" si="8"/>
        <v>0</v>
      </c>
      <c r="P62" s="30" t="s">
        <v>50</v>
      </c>
      <c r="Q62" s="9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customHeight="1" x14ac:dyDescent="0.2">
      <c r="A63" s="1"/>
      <c r="B63" s="12">
        <f t="shared" si="9"/>
        <v>42</v>
      </c>
      <c r="C63" s="4"/>
      <c r="D63" s="1"/>
      <c r="E63" s="1"/>
      <c r="F63" s="1"/>
      <c r="G63" s="12">
        <f t="shared" si="6"/>
        <v>0</v>
      </c>
      <c r="H63" s="12">
        <f t="shared" si="7"/>
        <v>0</v>
      </c>
      <c r="I63" s="1"/>
      <c r="J63" s="1"/>
      <c r="K63" s="1"/>
      <c r="L63" s="12">
        <f t="shared" si="4"/>
        <v>0</v>
      </c>
      <c r="M63" s="1" t="s">
        <v>22</v>
      </c>
      <c r="N63" s="1"/>
      <c r="O63" s="19">
        <f t="shared" si="8"/>
        <v>0</v>
      </c>
      <c r="P63" s="30" t="s">
        <v>50</v>
      </c>
      <c r="Q63" s="9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customHeight="1" x14ac:dyDescent="0.2">
      <c r="A64" s="1"/>
      <c r="B64" s="12">
        <f t="shared" si="9"/>
        <v>43</v>
      </c>
      <c r="C64" s="4"/>
      <c r="D64" s="1"/>
      <c r="E64" s="1"/>
      <c r="F64" s="1"/>
      <c r="G64" s="12">
        <f t="shared" si="6"/>
        <v>0</v>
      </c>
      <c r="H64" s="12">
        <f t="shared" si="7"/>
        <v>0</v>
      </c>
      <c r="I64" s="1"/>
      <c r="J64" s="1"/>
      <c r="K64" s="1"/>
      <c r="L64" s="12">
        <f t="shared" si="4"/>
        <v>0</v>
      </c>
      <c r="M64" s="1" t="s">
        <v>22</v>
      </c>
      <c r="N64" s="1"/>
      <c r="O64" s="19">
        <f t="shared" si="8"/>
        <v>0</v>
      </c>
      <c r="P64" s="30" t="s">
        <v>50</v>
      </c>
      <c r="Q64" s="9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5.75" customHeight="1" x14ac:dyDescent="0.2">
      <c r="A65" s="1"/>
      <c r="B65" s="12">
        <f t="shared" si="9"/>
        <v>44</v>
      </c>
      <c r="C65" s="4"/>
      <c r="D65" s="1"/>
      <c r="E65" s="1"/>
      <c r="F65" s="1"/>
      <c r="G65" s="12">
        <f t="shared" si="6"/>
        <v>0</v>
      </c>
      <c r="H65" s="12">
        <f t="shared" si="7"/>
        <v>0</v>
      </c>
      <c r="I65" s="1"/>
      <c r="J65" s="1"/>
      <c r="K65" s="1"/>
      <c r="L65" s="12">
        <f t="shared" si="4"/>
        <v>0</v>
      </c>
      <c r="M65" s="1" t="s">
        <v>22</v>
      </c>
      <c r="N65" s="1"/>
      <c r="O65" s="19">
        <f t="shared" si="8"/>
        <v>0</v>
      </c>
      <c r="P65" s="30" t="s">
        <v>50</v>
      </c>
      <c r="Q65" s="9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5.75" customHeight="1" x14ac:dyDescent="0.2">
      <c r="A66" s="1"/>
      <c r="B66" s="12">
        <f t="shared" si="9"/>
        <v>45</v>
      </c>
      <c r="C66" s="4"/>
      <c r="D66" s="1"/>
      <c r="E66" s="1"/>
      <c r="F66" s="1"/>
      <c r="G66" s="12">
        <f t="shared" si="6"/>
        <v>0</v>
      </c>
      <c r="H66" s="12">
        <f t="shared" si="7"/>
        <v>0</v>
      </c>
      <c r="I66" s="1"/>
      <c r="J66" s="1"/>
      <c r="K66" s="1"/>
      <c r="L66" s="12">
        <f t="shared" si="4"/>
        <v>0</v>
      </c>
      <c r="M66" s="1" t="s">
        <v>22</v>
      </c>
      <c r="N66" s="1"/>
      <c r="O66" s="19">
        <f t="shared" si="8"/>
        <v>0</v>
      </c>
      <c r="P66" s="30" t="s">
        <v>50</v>
      </c>
      <c r="Q66" s="9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customHeight="1" x14ac:dyDescent="0.2">
      <c r="A67" s="1"/>
      <c r="B67" s="12">
        <f t="shared" si="9"/>
        <v>46</v>
      </c>
      <c r="C67" s="4"/>
      <c r="D67" s="1"/>
      <c r="E67" s="1"/>
      <c r="F67" s="1"/>
      <c r="G67" s="12">
        <f t="shared" si="6"/>
        <v>0</v>
      </c>
      <c r="H67" s="12">
        <f t="shared" si="7"/>
        <v>0</v>
      </c>
      <c r="I67" s="1"/>
      <c r="J67" s="1"/>
      <c r="K67" s="1"/>
      <c r="L67" s="12">
        <f t="shared" si="4"/>
        <v>0</v>
      </c>
      <c r="M67" s="1" t="s">
        <v>22</v>
      </c>
      <c r="N67" s="1"/>
      <c r="O67" s="19">
        <f t="shared" si="8"/>
        <v>0</v>
      </c>
      <c r="P67" s="30" t="s">
        <v>50</v>
      </c>
      <c r="Q67" s="9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customHeight="1" x14ac:dyDescent="0.2">
      <c r="A68" s="1"/>
      <c r="B68" s="12">
        <f t="shared" si="9"/>
        <v>47</v>
      </c>
      <c r="C68" s="4"/>
      <c r="D68" s="1"/>
      <c r="E68" s="1"/>
      <c r="F68" s="1"/>
      <c r="G68" s="12">
        <f t="shared" si="6"/>
        <v>0</v>
      </c>
      <c r="H68" s="12">
        <f t="shared" si="7"/>
        <v>0</v>
      </c>
      <c r="I68" s="1"/>
      <c r="J68" s="1"/>
      <c r="K68" s="1"/>
      <c r="L68" s="12">
        <f t="shared" si="4"/>
        <v>0</v>
      </c>
      <c r="M68" s="1" t="s">
        <v>22</v>
      </c>
      <c r="N68" s="1"/>
      <c r="O68" s="19">
        <f t="shared" si="8"/>
        <v>0</v>
      </c>
      <c r="P68" s="30" t="s">
        <v>50</v>
      </c>
      <c r="Q68" s="9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customHeight="1" x14ac:dyDescent="0.2">
      <c r="A69" s="1"/>
      <c r="B69" s="12">
        <f t="shared" si="9"/>
        <v>48</v>
      </c>
      <c r="C69" s="4"/>
      <c r="D69" s="1"/>
      <c r="E69" s="1"/>
      <c r="F69" s="1"/>
      <c r="G69" s="12">
        <f t="shared" si="6"/>
        <v>0</v>
      </c>
      <c r="H69" s="12">
        <f t="shared" si="7"/>
        <v>0</v>
      </c>
      <c r="I69" s="1"/>
      <c r="J69" s="1"/>
      <c r="K69" s="1"/>
      <c r="L69" s="12">
        <f t="shared" si="4"/>
        <v>0</v>
      </c>
      <c r="M69" s="1" t="s">
        <v>22</v>
      </c>
      <c r="N69" s="1"/>
      <c r="O69" s="19">
        <f t="shared" si="8"/>
        <v>0</v>
      </c>
      <c r="P69" s="30" t="s">
        <v>50</v>
      </c>
      <c r="Q69" s="9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customHeight="1" x14ac:dyDescent="0.2">
      <c r="A70" s="1"/>
      <c r="B70" s="12">
        <f t="shared" si="9"/>
        <v>49</v>
      </c>
      <c r="C70" s="4"/>
      <c r="D70" s="1"/>
      <c r="E70" s="1"/>
      <c r="F70" s="1"/>
      <c r="G70" s="12">
        <f t="shared" si="6"/>
        <v>0</v>
      </c>
      <c r="H70" s="12">
        <f t="shared" si="7"/>
        <v>0</v>
      </c>
      <c r="I70" s="1"/>
      <c r="J70" s="1"/>
      <c r="K70" s="1"/>
      <c r="L70" s="12">
        <f t="shared" si="4"/>
        <v>0</v>
      </c>
      <c r="M70" s="1" t="s">
        <v>22</v>
      </c>
      <c r="N70" s="1"/>
      <c r="O70" s="19">
        <f t="shared" si="8"/>
        <v>0</v>
      </c>
      <c r="P70" s="30" t="s">
        <v>50</v>
      </c>
      <c r="Q70" s="9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customHeight="1" x14ac:dyDescent="0.2">
      <c r="A71" s="1"/>
      <c r="B71" s="12">
        <f t="shared" si="9"/>
        <v>50</v>
      </c>
      <c r="C71" s="4"/>
      <c r="D71" s="1"/>
      <c r="E71" s="1"/>
      <c r="F71" s="1"/>
      <c r="G71" s="12">
        <f t="shared" si="6"/>
        <v>0</v>
      </c>
      <c r="H71" s="12">
        <f t="shared" si="7"/>
        <v>0</v>
      </c>
      <c r="I71" s="1"/>
      <c r="J71" s="1"/>
      <c r="K71" s="1"/>
      <c r="L71" s="12">
        <f t="shared" si="4"/>
        <v>0</v>
      </c>
      <c r="M71" s="1" t="s">
        <v>22</v>
      </c>
      <c r="N71" s="1"/>
      <c r="O71" s="19">
        <f t="shared" si="8"/>
        <v>0</v>
      </c>
      <c r="P71" s="30" t="s">
        <v>50</v>
      </c>
      <c r="Q71" s="9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customHeight="1" x14ac:dyDescent="0.2">
      <c r="A72" s="1"/>
      <c r="B72" s="12">
        <f t="shared" si="9"/>
        <v>51</v>
      </c>
      <c r="C72" s="4"/>
      <c r="D72" s="1"/>
      <c r="E72" s="1"/>
      <c r="F72" s="1"/>
      <c r="G72" s="12">
        <f t="shared" si="6"/>
        <v>0</v>
      </c>
      <c r="H72" s="12">
        <f t="shared" si="7"/>
        <v>0</v>
      </c>
      <c r="I72" s="1"/>
      <c r="J72" s="1"/>
      <c r="K72" s="1"/>
      <c r="L72" s="12">
        <f t="shared" si="4"/>
        <v>0</v>
      </c>
      <c r="M72" s="1" t="s">
        <v>22</v>
      </c>
      <c r="N72" s="1"/>
      <c r="O72" s="19">
        <f t="shared" si="8"/>
        <v>0</v>
      </c>
      <c r="P72" s="30" t="s">
        <v>50</v>
      </c>
      <c r="Q72" s="9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5.75" customHeight="1" x14ac:dyDescent="0.2">
      <c r="A73" s="1"/>
      <c r="B73" s="12">
        <f t="shared" si="9"/>
        <v>52</v>
      </c>
      <c r="C73" s="4"/>
      <c r="D73" s="1"/>
      <c r="E73" s="1"/>
      <c r="F73" s="1"/>
      <c r="G73" s="12">
        <f t="shared" si="6"/>
        <v>0</v>
      </c>
      <c r="H73" s="12">
        <f t="shared" si="7"/>
        <v>0</v>
      </c>
      <c r="I73" s="1"/>
      <c r="J73" s="1"/>
      <c r="K73" s="1"/>
      <c r="L73" s="12">
        <f t="shared" si="4"/>
        <v>0</v>
      </c>
      <c r="M73" s="1" t="s">
        <v>22</v>
      </c>
      <c r="N73" s="1"/>
      <c r="O73" s="19">
        <f t="shared" si="8"/>
        <v>0</v>
      </c>
      <c r="P73" s="30" t="s">
        <v>50</v>
      </c>
      <c r="Q73" s="9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5.75" customHeight="1" x14ac:dyDescent="0.2">
      <c r="A74" s="1"/>
      <c r="B74" s="12">
        <f t="shared" si="9"/>
        <v>53</v>
      </c>
      <c r="C74" s="4"/>
      <c r="D74" s="1"/>
      <c r="E74" s="1"/>
      <c r="F74" s="1"/>
      <c r="G74" s="12">
        <f t="shared" si="6"/>
        <v>0</v>
      </c>
      <c r="H74" s="12">
        <f t="shared" si="7"/>
        <v>0</v>
      </c>
      <c r="I74" s="1"/>
      <c r="J74" s="1"/>
      <c r="K74" s="1"/>
      <c r="L74" s="12">
        <f t="shared" si="4"/>
        <v>0</v>
      </c>
      <c r="M74" s="1" t="s">
        <v>22</v>
      </c>
      <c r="N74" s="1"/>
      <c r="O74" s="19">
        <f t="shared" si="8"/>
        <v>0</v>
      </c>
      <c r="P74" s="30" t="s">
        <v>50</v>
      </c>
      <c r="Q74" s="9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5.75" customHeight="1" x14ac:dyDescent="0.2">
      <c r="A75" s="1"/>
      <c r="B75" s="12">
        <f t="shared" si="9"/>
        <v>54</v>
      </c>
      <c r="C75" s="4"/>
      <c r="D75" s="1"/>
      <c r="E75" s="1"/>
      <c r="F75" s="1"/>
      <c r="G75" s="12">
        <f t="shared" si="6"/>
        <v>0</v>
      </c>
      <c r="H75" s="12">
        <f t="shared" si="7"/>
        <v>0</v>
      </c>
      <c r="I75" s="1"/>
      <c r="J75" s="1"/>
      <c r="K75" s="1"/>
      <c r="L75" s="12">
        <f t="shared" si="4"/>
        <v>0</v>
      </c>
      <c r="M75" s="1" t="s">
        <v>22</v>
      </c>
      <c r="N75" s="1"/>
      <c r="O75" s="19">
        <f t="shared" si="8"/>
        <v>0</v>
      </c>
      <c r="P75" s="30" t="s">
        <v>50</v>
      </c>
      <c r="Q75" s="9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customHeight="1" x14ac:dyDescent="0.2">
      <c r="A76" s="1"/>
      <c r="B76" s="12">
        <f t="shared" si="9"/>
        <v>55</v>
      </c>
      <c r="C76" s="4"/>
      <c r="D76" s="1"/>
      <c r="E76" s="1"/>
      <c r="F76" s="1"/>
      <c r="G76" s="12">
        <f t="shared" si="6"/>
        <v>0</v>
      </c>
      <c r="H76" s="12">
        <f t="shared" si="7"/>
        <v>0</v>
      </c>
      <c r="I76" s="1"/>
      <c r="J76" s="1"/>
      <c r="K76" s="1"/>
      <c r="L76" s="12">
        <f t="shared" si="4"/>
        <v>0</v>
      </c>
      <c r="M76" s="1" t="s">
        <v>22</v>
      </c>
      <c r="N76" s="1"/>
      <c r="O76" s="19">
        <f t="shared" si="8"/>
        <v>0</v>
      </c>
      <c r="P76" s="30" t="s">
        <v>50</v>
      </c>
      <c r="Q76" s="9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customHeight="1" x14ac:dyDescent="0.2">
      <c r="A77" s="1"/>
      <c r="B77" s="12">
        <f t="shared" si="9"/>
        <v>56</v>
      </c>
      <c r="C77" s="4"/>
      <c r="D77" s="1"/>
      <c r="E77" s="1"/>
      <c r="F77" s="1"/>
      <c r="G77" s="12">
        <f t="shared" si="6"/>
        <v>0</v>
      </c>
      <c r="H77" s="12">
        <f t="shared" si="7"/>
        <v>0</v>
      </c>
      <c r="I77" s="1"/>
      <c r="J77" s="1"/>
      <c r="K77" s="1"/>
      <c r="L77" s="12">
        <f t="shared" si="4"/>
        <v>0</v>
      </c>
      <c r="M77" s="1" t="s">
        <v>22</v>
      </c>
      <c r="N77" s="1"/>
      <c r="O77" s="19">
        <f t="shared" si="8"/>
        <v>0</v>
      </c>
      <c r="P77" s="30" t="s">
        <v>50</v>
      </c>
      <c r="Q77" s="9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customHeight="1" x14ac:dyDescent="0.2">
      <c r="A78" s="1"/>
      <c r="B78" s="12">
        <f t="shared" si="9"/>
        <v>57</v>
      </c>
      <c r="C78" s="4"/>
      <c r="D78" s="1"/>
      <c r="E78" s="1"/>
      <c r="F78" s="1"/>
      <c r="G78" s="12">
        <f t="shared" si="6"/>
        <v>0</v>
      </c>
      <c r="H78" s="12">
        <f t="shared" si="7"/>
        <v>0</v>
      </c>
      <c r="I78" s="1"/>
      <c r="J78" s="1"/>
      <c r="K78" s="1"/>
      <c r="L78" s="12">
        <f t="shared" si="4"/>
        <v>0</v>
      </c>
      <c r="M78" s="1" t="s">
        <v>22</v>
      </c>
      <c r="N78" s="1"/>
      <c r="O78" s="19">
        <f t="shared" si="8"/>
        <v>0</v>
      </c>
      <c r="P78" s="30" t="s">
        <v>50</v>
      </c>
      <c r="Q78" s="9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5.75" customHeight="1" x14ac:dyDescent="0.2">
      <c r="A79" s="1"/>
      <c r="B79" s="12">
        <f t="shared" si="9"/>
        <v>58</v>
      </c>
      <c r="C79" s="4"/>
      <c r="D79" s="1"/>
      <c r="E79" s="1"/>
      <c r="F79" s="1"/>
      <c r="G79" s="12">
        <f t="shared" si="6"/>
        <v>0</v>
      </c>
      <c r="H79" s="12">
        <f t="shared" si="7"/>
        <v>0</v>
      </c>
      <c r="I79" s="1"/>
      <c r="J79" s="1"/>
      <c r="K79" s="1"/>
      <c r="L79" s="12">
        <f t="shared" si="4"/>
        <v>0</v>
      </c>
      <c r="M79" s="1" t="s">
        <v>22</v>
      </c>
      <c r="N79" s="1"/>
      <c r="O79" s="19">
        <f t="shared" si="8"/>
        <v>0</v>
      </c>
      <c r="P79" s="30" t="s">
        <v>50</v>
      </c>
      <c r="Q79" s="9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5.75" customHeight="1" x14ac:dyDescent="0.2">
      <c r="A80" s="1"/>
      <c r="B80" s="12">
        <f t="shared" si="9"/>
        <v>59</v>
      </c>
      <c r="C80" s="4"/>
      <c r="D80" s="1"/>
      <c r="E80" s="1"/>
      <c r="F80" s="1"/>
      <c r="G80" s="12">
        <f t="shared" ref="G80:G143" si="10">IF(F80="",0,540)</f>
        <v>0</v>
      </c>
      <c r="H80" s="12">
        <f t="shared" ref="H80:H143" si="11">ROUND(F80*0.0864,0)*(-1)</f>
        <v>0</v>
      </c>
      <c r="I80" s="1"/>
      <c r="J80" s="1"/>
      <c r="K80" s="1"/>
      <c r="L80" s="12">
        <f t="shared" ref="L80:L143" si="12">F80+G80+H80-K80</f>
        <v>0</v>
      </c>
      <c r="M80" s="1" t="s">
        <v>22</v>
      </c>
      <c r="N80" s="1"/>
      <c r="O80" s="19">
        <f t="shared" ref="O80:O143" si="13">IF(M80="入札キャンセル",-540,IF(M80="落札キャンセル(支払前)",0,L80-N80))</f>
        <v>0</v>
      </c>
      <c r="P80" s="30" t="s">
        <v>50</v>
      </c>
      <c r="Q80" s="9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5.75" customHeight="1" x14ac:dyDescent="0.2">
      <c r="A81" s="1"/>
      <c r="B81" s="12">
        <f t="shared" si="9"/>
        <v>60</v>
      </c>
      <c r="C81" s="4"/>
      <c r="D81" s="1"/>
      <c r="E81" s="1"/>
      <c r="F81" s="1"/>
      <c r="G81" s="12">
        <f t="shared" si="10"/>
        <v>0</v>
      </c>
      <c r="H81" s="12">
        <f t="shared" si="11"/>
        <v>0</v>
      </c>
      <c r="I81" s="1"/>
      <c r="J81" s="1"/>
      <c r="K81" s="1"/>
      <c r="L81" s="12">
        <f t="shared" si="12"/>
        <v>0</v>
      </c>
      <c r="M81" s="1" t="s">
        <v>22</v>
      </c>
      <c r="N81" s="1"/>
      <c r="O81" s="19">
        <f t="shared" si="13"/>
        <v>0</v>
      </c>
      <c r="P81" s="30" t="s">
        <v>50</v>
      </c>
      <c r="Q81" s="9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5.75" customHeight="1" x14ac:dyDescent="0.2">
      <c r="A82" s="1"/>
      <c r="B82" s="12">
        <f t="shared" si="9"/>
        <v>61</v>
      </c>
      <c r="C82" s="4"/>
      <c r="D82" s="1"/>
      <c r="E82" s="1"/>
      <c r="F82" s="1"/>
      <c r="G82" s="12">
        <f t="shared" si="10"/>
        <v>0</v>
      </c>
      <c r="H82" s="12">
        <f t="shared" si="11"/>
        <v>0</v>
      </c>
      <c r="I82" s="1"/>
      <c r="J82" s="1"/>
      <c r="K82" s="1"/>
      <c r="L82" s="12">
        <f t="shared" si="12"/>
        <v>0</v>
      </c>
      <c r="M82" s="1" t="s">
        <v>22</v>
      </c>
      <c r="N82" s="1"/>
      <c r="O82" s="19">
        <f t="shared" si="13"/>
        <v>0</v>
      </c>
      <c r="P82" s="30" t="s">
        <v>50</v>
      </c>
      <c r="Q82" s="9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5.75" customHeight="1" x14ac:dyDescent="0.2">
      <c r="A83" s="1"/>
      <c r="B83" s="12">
        <f t="shared" si="9"/>
        <v>62</v>
      </c>
      <c r="C83" s="4"/>
      <c r="D83" s="1"/>
      <c r="E83" s="1"/>
      <c r="F83" s="1"/>
      <c r="G83" s="12">
        <f t="shared" si="10"/>
        <v>0</v>
      </c>
      <c r="H83" s="12">
        <f t="shared" si="11"/>
        <v>0</v>
      </c>
      <c r="I83" s="1"/>
      <c r="J83" s="1"/>
      <c r="K83" s="1"/>
      <c r="L83" s="12">
        <f t="shared" si="12"/>
        <v>0</v>
      </c>
      <c r="M83" s="1" t="s">
        <v>22</v>
      </c>
      <c r="N83" s="1"/>
      <c r="O83" s="19">
        <f t="shared" si="13"/>
        <v>0</v>
      </c>
      <c r="P83" s="30" t="s">
        <v>50</v>
      </c>
      <c r="Q83" s="9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5.75" customHeight="1" x14ac:dyDescent="0.2">
      <c r="A84" s="1"/>
      <c r="B84" s="12">
        <f t="shared" si="9"/>
        <v>63</v>
      </c>
      <c r="C84" s="4"/>
      <c r="D84" s="1"/>
      <c r="E84" s="1"/>
      <c r="F84" s="1"/>
      <c r="G84" s="12">
        <f t="shared" si="10"/>
        <v>0</v>
      </c>
      <c r="H84" s="12">
        <f t="shared" si="11"/>
        <v>0</v>
      </c>
      <c r="I84" s="1"/>
      <c r="J84" s="1"/>
      <c r="K84" s="1"/>
      <c r="L84" s="12">
        <f t="shared" si="12"/>
        <v>0</v>
      </c>
      <c r="M84" s="1" t="s">
        <v>22</v>
      </c>
      <c r="N84" s="1"/>
      <c r="O84" s="19">
        <f t="shared" si="13"/>
        <v>0</v>
      </c>
      <c r="P84" s="30" t="s">
        <v>50</v>
      </c>
      <c r="Q84" s="9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5.75" customHeight="1" x14ac:dyDescent="0.2">
      <c r="A85" s="1"/>
      <c r="B85" s="12">
        <f t="shared" si="9"/>
        <v>64</v>
      </c>
      <c r="C85" s="4"/>
      <c r="D85" s="1"/>
      <c r="E85" s="1"/>
      <c r="F85" s="1"/>
      <c r="G85" s="12">
        <f t="shared" si="10"/>
        <v>0</v>
      </c>
      <c r="H85" s="12">
        <f t="shared" si="11"/>
        <v>0</v>
      </c>
      <c r="I85" s="1"/>
      <c r="J85" s="1"/>
      <c r="K85" s="1"/>
      <c r="L85" s="12">
        <f t="shared" si="12"/>
        <v>0</v>
      </c>
      <c r="M85" s="1" t="s">
        <v>22</v>
      </c>
      <c r="N85" s="1"/>
      <c r="O85" s="19">
        <f t="shared" si="13"/>
        <v>0</v>
      </c>
      <c r="P85" s="30" t="s">
        <v>50</v>
      </c>
      <c r="Q85" s="9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5.75" customHeight="1" x14ac:dyDescent="0.2">
      <c r="A86" s="1"/>
      <c r="B86" s="12">
        <f t="shared" si="9"/>
        <v>65</v>
      </c>
      <c r="C86" s="4"/>
      <c r="D86" s="1"/>
      <c r="E86" s="1"/>
      <c r="F86" s="1"/>
      <c r="G86" s="12">
        <f t="shared" si="10"/>
        <v>0</v>
      </c>
      <c r="H86" s="12">
        <f t="shared" si="11"/>
        <v>0</v>
      </c>
      <c r="I86" s="1"/>
      <c r="J86" s="1"/>
      <c r="K86" s="1"/>
      <c r="L86" s="12">
        <f t="shared" si="12"/>
        <v>0</v>
      </c>
      <c r="M86" s="1" t="s">
        <v>22</v>
      </c>
      <c r="N86" s="1"/>
      <c r="O86" s="19">
        <f t="shared" si="13"/>
        <v>0</v>
      </c>
      <c r="P86" s="30" t="s">
        <v>50</v>
      </c>
      <c r="Q86" s="9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5.75" customHeight="1" x14ac:dyDescent="0.2">
      <c r="A87" s="1"/>
      <c r="B87" s="12">
        <f t="shared" ref="B87:B150" si="14">ROW()-21</f>
        <v>66</v>
      </c>
      <c r="C87" s="4"/>
      <c r="D87" s="1"/>
      <c r="E87" s="1"/>
      <c r="F87" s="1"/>
      <c r="G87" s="12">
        <f t="shared" si="10"/>
        <v>0</v>
      </c>
      <c r="H87" s="12">
        <f t="shared" si="11"/>
        <v>0</v>
      </c>
      <c r="I87" s="1"/>
      <c r="J87" s="1"/>
      <c r="K87" s="1"/>
      <c r="L87" s="12">
        <f t="shared" si="12"/>
        <v>0</v>
      </c>
      <c r="M87" s="1" t="s">
        <v>22</v>
      </c>
      <c r="N87" s="1"/>
      <c r="O87" s="19">
        <f t="shared" si="13"/>
        <v>0</v>
      </c>
      <c r="P87" s="30" t="s">
        <v>50</v>
      </c>
      <c r="Q87" s="9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5.75" customHeight="1" x14ac:dyDescent="0.2">
      <c r="A88" s="1"/>
      <c r="B88" s="12">
        <f t="shared" si="14"/>
        <v>67</v>
      </c>
      <c r="C88" s="4"/>
      <c r="D88" s="1"/>
      <c r="E88" s="1"/>
      <c r="F88" s="1"/>
      <c r="G88" s="12">
        <f t="shared" si="10"/>
        <v>0</v>
      </c>
      <c r="H88" s="12">
        <f t="shared" si="11"/>
        <v>0</v>
      </c>
      <c r="I88" s="1"/>
      <c r="J88" s="1"/>
      <c r="K88" s="1"/>
      <c r="L88" s="12">
        <f t="shared" si="12"/>
        <v>0</v>
      </c>
      <c r="M88" s="1" t="s">
        <v>22</v>
      </c>
      <c r="N88" s="1"/>
      <c r="O88" s="19">
        <f t="shared" si="13"/>
        <v>0</v>
      </c>
      <c r="P88" s="30" t="s">
        <v>50</v>
      </c>
      <c r="Q88" s="9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5.75" customHeight="1" x14ac:dyDescent="0.2">
      <c r="B89" s="12">
        <f t="shared" si="14"/>
        <v>68</v>
      </c>
      <c r="C89" s="1"/>
      <c r="G89" s="10">
        <f t="shared" si="10"/>
        <v>0</v>
      </c>
      <c r="H89" s="10">
        <f t="shared" si="11"/>
        <v>0</v>
      </c>
      <c r="L89" s="12">
        <f t="shared" si="12"/>
        <v>0</v>
      </c>
      <c r="M89" s="10" t="s">
        <v>22</v>
      </c>
      <c r="O89" s="19">
        <f t="shared" si="13"/>
        <v>0</v>
      </c>
      <c r="P89" s="30" t="s">
        <v>50</v>
      </c>
    </row>
    <row r="90" spans="1:30" ht="15.75" customHeight="1" x14ac:dyDescent="0.2">
      <c r="B90" s="12">
        <f t="shared" si="14"/>
        <v>69</v>
      </c>
      <c r="C90" s="1"/>
      <c r="G90" s="10">
        <f t="shared" si="10"/>
        <v>0</v>
      </c>
      <c r="H90" s="10">
        <f t="shared" si="11"/>
        <v>0</v>
      </c>
      <c r="L90" s="12">
        <f t="shared" si="12"/>
        <v>0</v>
      </c>
      <c r="M90" s="10" t="s">
        <v>22</v>
      </c>
      <c r="O90" s="19">
        <f t="shared" si="13"/>
        <v>0</v>
      </c>
      <c r="P90" s="30" t="s">
        <v>50</v>
      </c>
    </row>
    <row r="91" spans="1:30" ht="15.75" customHeight="1" x14ac:dyDescent="0.2">
      <c r="B91" s="12">
        <f t="shared" si="14"/>
        <v>70</v>
      </c>
      <c r="C91" s="1"/>
      <c r="G91" s="10">
        <f t="shared" si="10"/>
        <v>0</v>
      </c>
      <c r="H91" s="10">
        <f t="shared" si="11"/>
        <v>0</v>
      </c>
      <c r="L91" s="12">
        <f t="shared" si="12"/>
        <v>0</v>
      </c>
      <c r="M91" s="10" t="s">
        <v>22</v>
      </c>
      <c r="O91" s="19">
        <f t="shared" si="13"/>
        <v>0</v>
      </c>
      <c r="P91" s="30" t="s">
        <v>50</v>
      </c>
    </row>
    <row r="92" spans="1:30" ht="15.75" customHeight="1" x14ac:dyDescent="0.2">
      <c r="B92" s="12">
        <f t="shared" si="14"/>
        <v>71</v>
      </c>
      <c r="C92" s="1"/>
      <c r="G92" s="10">
        <f t="shared" si="10"/>
        <v>0</v>
      </c>
      <c r="H92" s="10">
        <f t="shared" si="11"/>
        <v>0</v>
      </c>
      <c r="L92" s="12">
        <f t="shared" si="12"/>
        <v>0</v>
      </c>
      <c r="M92" s="10" t="s">
        <v>22</v>
      </c>
      <c r="O92" s="19">
        <f t="shared" si="13"/>
        <v>0</v>
      </c>
      <c r="P92" s="30" t="s">
        <v>50</v>
      </c>
    </row>
    <row r="93" spans="1:30" ht="15.75" customHeight="1" x14ac:dyDescent="0.2">
      <c r="B93" s="12">
        <f t="shared" si="14"/>
        <v>72</v>
      </c>
      <c r="C93" s="1"/>
      <c r="G93" s="10">
        <f t="shared" si="10"/>
        <v>0</v>
      </c>
      <c r="H93" s="10">
        <f t="shared" si="11"/>
        <v>0</v>
      </c>
      <c r="L93" s="12">
        <f t="shared" si="12"/>
        <v>0</v>
      </c>
      <c r="M93" s="10" t="s">
        <v>22</v>
      </c>
      <c r="O93" s="19">
        <f t="shared" si="13"/>
        <v>0</v>
      </c>
      <c r="P93" s="30" t="s">
        <v>50</v>
      </c>
    </row>
    <row r="94" spans="1:30" ht="15.75" customHeight="1" x14ac:dyDescent="0.2">
      <c r="B94" s="12">
        <f t="shared" si="14"/>
        <v>73</v>
      </c>
      <c r="C94" s="1"/>
      <c r="G94" s="10">
        <f t="shared" si="10"/>
        <v>0</v>
      </c>
      <c r="H94" s="10">
        <f t="shared" si="11"/>
        <v>0</v>
      </c>
      <c r="L94" s="12">
        <f t="shared" si="12"/>
        <v>0</v>
      </c>
      <c r="M94" s="10" t="s">
        <v>22</v>
      </c>
      <c r="O94" s="19">
        <f t="shared" si="13"/>
        <v>0</v>
      </c>
      <c r="P94" s="30" t="s">
        <v>50</v>
      </c>
    </row>
    <row r="95" spans="1:30" ht="15.75" customHeight="1" x14ac:dyDescent="0.2">
      <c r="B95" s="12">
        <f t="shared" si="14"/>
        <v>74</v>
      </c>
      <c r="C95" s="1"/>
      <c r="G95" s="10">
        <f t="shared" si="10"/>
        <v>0</v>
      </c>
      <c r="H95" s="10">
        <f t="shared" si="11"/>
        <v>0</v>
      </c>
      <c r="L95" s="12">
        <f t="shared" si="12"/>
        <v>0</v>
      </c>
      <c r="M95" s="10" t="s">
        <v>22</v>
      </c>
      <c r="O95" s="19">
        <f t="shared" si="13"/>
        <v>0</v>
      </c>
      <c r="P95" s="30" t="s">
        <v>50</v>
      </c>
    </row>
    <row r="96" spans="1:30" ht="15.75" customHeight="1" x14ac:dyDescent="0.2">
      <c r="B96" s="12">
        <f t="shared" si="14"/>
        <v>75</v>
      </c>
      <c r="C96" s="1"/>
      <c r="G96" s="10">
        <f t="shared" si="10"/>
        <v>0</v>
      </c>
      <c r="H96" s="10">
        <f t="shared" si="11"/>
        <v>0</v>
      </c>
      <c r="L96" s="12">
        <f t="shared" si="12"/>
        <v>0</v>
      </c>
      <c r="M96" s="10" t="s">
        <v>22</v>
      </c>
      <c r="O96" s="19">
        <f t="shared" si="13"/>
        <v>0</v>
      </c>
      <c r="P96" s="30" t="s">
        <v>50</v>
      </c>
    </row>
    <row r="97" spans="2:16" ht="15.75" customHeight="1" x14ac:dyDescent="0.2">
      <c r="B97" s="12">
        <f t="shared" si="14"/>
        <v>76</v>
      </c>
      <c r="C97" s="1"/>
      <c r="G97" s="10">
        <f t="shared" si="10"/>
        <v>0</v>
      </c>
      <c r="H97" s="10">
        <f t="shared" si="11"/>
        <v>0</v>
      </c>
      <c r="L97" s="12">
        <f t="shared" si="12"/>
        <v>0</v>
      </c>
      <c r="M97" s="10" t="s">
        <v>22</v>
      </c>
      <c r="O97" s="19">
        <f t="shared" si="13"/>
        <v>0</v>
      </c>
      <c r="P97" s="30" t="s">
        <v>50</v>
      </c>
    </row>
    <row r="98" spans="2:16" ht="15.75" customHeight="1" x14ac:dyDescent="0.2">
      <c r="B98" s="12">
        <f t="shared" si="14"/>
        <v>77</v>
      </c>
      <c r="C98" s="1"/>
      <c r="G98" s="10">
        <f t="shared" si="10"/>
        <v>0</v>
      </c>
      <c r="H98" s="10">
        <f t="shared" si="11"/>
        <v>0</v>
      </c>
      <c r="L98" s="12">
        <f t="shared" si="12"/>
        <v>0</v>
      </c>
      <c r="M98" s="10" t="s">
        <v>22</v>
      </c>
      <c r="O98" s="19">
        <f t="shared" si="13"/>
        <v>0</v>
      </c>
      <c r="P98" s="30" t="s">
        <v>50</v>
      </c>
    </row>
    <row r="99" spans="2:16" ht="15.75" customHeight="1" x14ac:dyDescent="0.2">
      <c r="B99" s="12">
        <f t="shared" si="14"/>
        <v>78</v>
      </c>
      <c r="C99" s="1"/>
      <c r="G99" s="10">
        <f t="shared" si="10"/>
        <v>0</v>
      </c>
      <c r="H99" s="10">
        <f t="shared" si="11"/>
        <v>0</v>
      </c>
      <c r="L99" s="12">
        <f t="shared" si="12"/>
        <v>0</v>
      </c>
      <c r="M99" s="10" t="s">
        <v>22</v>
      </c>
      <c r="O99" s="19">
        <f t="shared" si="13"/>
        <v>0</v>
      </c>
      <c r="P99" s="30" t="s">
        <v>50</v>
      </c>
    </row>
    <row r="100" spans="2:16" ht="15.75" customHeight="1" x14ac:dyDescent="0.2">
      <c r="B100" s="12">
        <f t="shared" si="14"/>
        <v>79</v>
      </c>
      <c r="C100" s="1"/>
      <c r="G100" s="10">
        <f t="shared" si="10"/>
        <v>0</v>
      </c>
      <c r="H100" s="10">
        <f t="shared" si="11"/>
        <v>0</v>
      </c>
      <c r="L100" s="12">
        <f t="shared" si="12"/>
        <v>0</v>
      </c>
      <c r="M100" s="10" t="s">
        <v>22</v>
      </c>
      <c r="O100" s="19">
        <f t="shared" si="13"/>
        <v>0</v>
      </c>
      <c r="P100" s="30" t="s">
        <v>50</v>
      </c>
    </row>
    <row r="101" spans="2:16" ht="15.75" customHeight="1" x14ac:dyDescent="0.2">
      <c r="B101" s="12">
        <f t="shared" si="14"/>
        <v>80</v>
      </c>
      <c r="C101" s="1"/>
      <c r="G101" s="10">
        <f t="shared" si="10"/>
        <v>0</v>
      </c>
      <c r="H101" s="10">
        <f t="shared" si="11"/>
        <v>0</v>
      </c>
      <c r="L101" s="12">
        <f t="shared" si="12"/>
        <v>0</v>
      </c>
      <c r="M101" s="10" t="s">
        <v>22</v>
      </c>
      <c r="O101" s="19">
        <f t="shared" si="13"/>
        <v>0</v>
      </c>
      <c r="P101" s="30" t="s">
        <v>50</v>
      </c>
    </row>
    <row r="102" spans="2:16" ht="15.75" customHeight="1" x14ac:dyDescent="0.2">
      <c r="B102" s="12">
        <f t="shared" si="14"/>
        <v>81</v>
      </c>
      <c r="C102" s="1"/>
      <c r="G102" s="10">
        <f t="shared" si="10"/>
        <v>0</v>
      </c>
      <c r="H102" s="10">
        <f t="shared" si="11"/>
        <v>0</v>
      </c>
      <c r="L102" s="12">
        <f t="shared" si="12"/>
        <v>0</v>
      </c>
      <c r="M102" s="10" t="s">
        <v>22</v>
      </c>
      <c r="O102" s="19">
        <f t="shared" si="13"/>
        <v>0</v>
      </c>
      <c r="P102" s="30" t="s">
        <v>50</v>
      </c>
    </row>
    <row r="103" spans="2:16" ht="15.75" customHeight="1" x14ac:dyDescent="0.2">
      <c r="B103" s="12">
        <f t="shared" si="14"/>
        <v>82</v>
      </c>
      <c r="C103" s="1"/>
      <c r="G103" s="10">
        <f t="shared" si="10"/>
        <v>0</v>
      </c>
      <c r="H103" s="10">
        <f t="shared" si="11"/>
        <v>0</v>
      </c>
      <c r="L103" s="12">
        <f t="shared" si="12"/>
        <v>0</v>
      </c>
      <c r="M103" s="10" t="s">
        <v>22</v>
      </c>
      <c r="O103" s="19">
        <f t="shared" si="13"/>
        <v>0</v>
      </c>
      <c r="P103" s="30" t="s">
        <v>50</v>
      </c>
    </row>
    <row r="104" spans="2:16" ht="15.75" customHeight="1" x14ac:dyDescent="0.2">
      <c r="B104" s="12">
        <f t="shared" si="14"/>
        <v>83</v>
      </c>
      <c r="C104" s="1"/>
      <c r="G104" s="10">
        <f t="shared" si="10"/>
        <v>0</v>
      </c>
      <c r="H104" s="10">
        <f t="shared" si="11"/>
        <v>0</v>
      </c>
      <c r="L104" s="12">
        <f t="shared" si="12"/>
        <v>0</v>
      </c>
      <c r="M104" s="10" t="s">
        <v>22</v>
      </c>
      <c r="O104" s="19">
        <f t="shared" si="13"/>
        <v>0</v>
      </c>
      <c r="P104" s="30" t="s">
        <v>50</v>
      </c>
    </row>
    <row r="105" spans="2:16" ht="15.75" customHeight="1" x14ac:dyDescent="0.2">
      <c r="B105" s="12">
        <f t="shared" si="14"/>
        <v>84</v>
      </c>
      <c r="C105" s="1"/>
      <c r="G105" s="10">
        <f t="shared" si="10"/>
        <v>0</v>
      </c>
      <c r="H105" s="10">
        <f t="shared" si="11"/>
        <v>0</v>
      </c>
      <c r="L105" s="12">
        <f t="shared" si="12"/>
        <v>0</v>
      </c>
      <c r="M105" s="10" t="s">
        <v>22</v>
      </c>
      <c r="O105" s="19">
        <f t="shared" si="13"/>
        <v>0</v>
      </c>
      <c r="P105" s="30" t="s">
        <v>50</v>
      </c>
    </row>
    <row r="106" spans="2:16" ht="15.75" customHeight="1" x14ac:dyDescent="0.2">
      <c r="B106" s="12">
        <f t="shared" si="14"/>
        <v>85</v>
      </c>
      <c r="C106" s="1"/>
      <c r="G106" s="10">
        <f t="shared" si="10"/>
        <v>0</v>
      </c>
      <c r="H106" s="10">
        <f t="shared" si="11"/>
        <v>0</v>
      </c>
      <c r="L106" s="12">
        <f t="shared" si="12"/>
        <v>0</v>
      </c>
      <c r="M106" s="10" t="s">
        <v>22</v>
      </c>
      <c r="O106" s="19">
        <f t="shared" si="13"/>
        <v>0</v>
      </c>
      <c r="P106" s="30" t="s">
        <v>50</v>
      </c>
    </row>
    <row r="107" spans="2:16" ht="15.75" customHeight="1" x14ac:dyDescent="0.2">
      <c r="B107" s="12">
        <f t="shared" si="14"/>
        <v>86</v>
      </c>
      <c r="C107" s="1"/>
      <c r="G107" s="10">
        <f t="shared" si="10"/>
        <v>0</v>
      </c>
      <c r="H107" s="10">
        <f t="shared" si="11"/>
        <v>0</v>
      </c>
      <c r="L107" s="12">
        <f t="shared" si="12"/>
        <v>0</v>
      </c>
      <c r="M107" s="10" t="s">
        <v>22</v>
      </c>
      <c r="O107" s="19">
        <f t="shared" si="13"/>
        <v>0</v>
      </c>
      <c r="P107" s="30" t="s">
        <v>50</v>
      </c>
    </row>
    <row r="108" spans="2:16" ht="15.75" customHeight="1" x14ac:dyDescent="0.2">
      <c r="B108" s="12">
        <f t="shared" si="14"/>
        <v>87</v>
      </c>
      <c r="C108" s="1"/>
      <c r="G108" s="10">
        <f t="shared" si="10"/>
        <v>0</v>
      </c>
      <c r="H108" s="10">
        <f t="shared" si="11"/>
        <v>0</v>
      </c>
      <c r="L108" s="12">
        <f t="shared" si="12"/>
        <v>0</v>
      </c>
      <c r="M108" s="10" t="s">
        <v>22</v>
      </c>
      <c r="O108" s="19">
        <f t="shared" si="13"/>
        <v>0</v>
      </c>
      <c r="P108" s="30" t="s">
        <v>50</v>
      </c>
    </row>
    <row r="109" spans="2:16" ht="15.75" customHeight="1" x14ac:dyDescent="0.2">
      <c r="B109" s="12">
        <f t="shared" si="14"/>
        <v>88</v>
      </c>
      <c r="C109" s="1"/>
      <c r="G109" s="10">
        <f t="shared" si="10"/>
        <v>0</v>
      </c>
      <c r="H109" s="10">
        <f t="shared" si="11"/>
        <v>0</v>
      </c>
      <c r="L109" s="12">
        <f t="shared" si="12"/>
        <v>0</v>
      </c>
      <c r="M109" s="10" t="s">
        <v>22</v>
      </c>
      <c r="O109" s="19">
        <f t="shared" si="13"/>
        <v>0</v>
      </c>
      <c r="P109" s="30" t="s">
        <v>50</v>
      </c>
    </row>
    <row r="110" spans="2:16" ht="15.75" customHeight="1" x14ac:dyDescent="0.2">
      <c r="B110" s="12">
        <f t="shared" si="14"/>
        <v>89</v>
      </c>
      <c r="C110" s="1"/>
      <c r="G110" s="10">
        <f t="shared" si="10"/>
        <v>0</v>
      </c>
      <c r="H110" s="10">
        <f t="shared" si="11"/>
        <v>0</v>
      </c>
      <c r="L110" s="12">
        <f t="shared" si="12"/>
        <v>0</v>
      </c>
      <c r="M110" s="10" t="s">
        <v>22</v>
      </c>
      <c r="O110" s="19">
        <f t="shared" si="13"/>
        <v>0</v>
      </c>
      <c r="P110" s="30" t="s">
        <v>50</v>
      </c>
    </row>
    <row r="111" spans="2:16" ht="15.75" customHeight="1" x14ac:dyDescent="0.2">
      <c r="B111" s="12">
        <f t="shared" si="14"/>
        <v>90</v>
      </c>
      <c r="C111" s="1"/>
      <c r="G111" s="10">
        <f t="shared" si="10"/>
        <v>0</v>
      </c>
      <c r="H111" s="10">
        <f t="shared" si="11"/>
        <v>0</v>
      </c>
      <c r="L111" s="12">
        <f t="shared" si="12"/>
        <v>0</v>
      </c>
      <c r="M111" s="10" t="s">
        <v>22</v>
      </c>
      <c r="O111" s="19">
        <f t="shared" si="13"/>
        <v>0</v>
      </c>
      <c r="P111" s="30" t="s">
        <v>50</v>
      </c>
    </row>
    <row r="112" spans="2:16" ht="15.75" customHeight="1" x14ac:dyDescent="0.2">
      <c r="B112" s="12">
        <f t="shared" si="14"/>
        <v>91</v>
      </c>
      <c r="C112" s="1"/>
      <c r="G112" s="10">
        <f t="shared" si="10"/>
        <v>0</v>
      </c>
      <c r="H112" s="10">
        <f t="shared" si="11"/>
        <v>0</v>
      </c>
      <c r="L112" s="12">
        <f t="shared" si="12"/>
        <v>0</v>
      </c>
      <c r="M112" s="10" t="s">
        <v>22</v>
      </c>
      <c r="O112" s="19">
        <f t="shared" si="13"/>
        <v>0</v>
      </c>
      <c r="P112" s="30" t="s">
        <v>50</v>
      </c>
    </row>
    <row r="113" spans="2:16" ht="15.75" customHeight="1" x14ac:dyDescent="0.2">
      <c r="B113" s="12">
        <f t="shared" si="14"/>
        <v>92</v>
      </c>
      <c r="C113" s="1"/>
      <c r="G113" s="10">
        <f t="shared" si="10"/>
        <v>0</v>
      </c>
      <c r="H113" s="10">
        <f t="shared" si="11"/>
        <v>0</v>
      </c>
      <c r="L113" s="12">
        <f t="shared" si="12"/>
        <v>0</v>
      </c>
      <c r="M113" s="10" t="s">
        <v>22</v>
      </c>
      <c r="O113" s="19">
        <f t="shared" si="13"/>
        <v>0</v>
      </c>
      <c r="P113" s="30" t="s">
        <v>50</v>
      </c>
    </row>
    <row r="114" spans="2:16" ht="15.75" customHeight="1" x14ac:dyDescent="0.2">
      <c r="B114" s="12">
        <f t="shared" si="14"/>
        <v>93</v>
      </c>
      <c r="C114" s="1"/>
      <c r="G114" s="10">
        <f t="shared" si="10"/>
        <v>0</v>
      </c>
      <c r="H114" s="10">
        <f t="shared" si="11"/>
        <v>0</v>
      </c>
      <c r="L114" s="12">
        <f t="shared" si="12"/>
        <v>0</v>
      </c>
      <c r="M114" s="10" t="s">
        <v>22</v>
      </c>
      <c r="O114" s="19">
        <f t="shared" si="13"/>
        <v>0</v>
      </c>
      <c r="P114" s="30" t="s">
        <v>50</v>
      </c>
    </row>
    <row r="115" spans="2:16" ht="15.75" customHeight="1" x14ac:dyDescent="0.2">
      <c r="B115" s="12">
        <f t="shared" si="14"/>
        <v>94</v>
      </c>
      <c r="C115" s="1"/>
      <c r="G115" s="10">
        <f t="shared" si="10"/>
        <v>0</v>
      </c>
      <c r="H115" s="10">
        <f t="shared" si="11"/>
        <v>0</v>
      </c>
      <c r="L115" s="12">
        <f t="shared" si="12"/>
        <v>0</v>
      </c>
      <c r="M115" s="10" t="s">
        <v>22</v>
      </c>
      <c r="O115" s="19">
        <f t="shared" si="13"/>
        <v>0</v>
      </c>
      <c r="P115" s="30" t="s">
        <v>50</v>
      </c>
    </row>
    <row r="116" spans="2:16" ht="15.75" customHeight="1" x14ac:dyDescent="0.2">
      <c r="B116" s="12">
        <f t="shared" si="14"/>
        <v>95</v>
      </c>
      <c r="C116" s="1"/>
      <c r="G116" s="10">
        <f t="shared" si="10"/>
        <v>0</v>
      </c>
      <c r="H116" s="10">
        <f t="shared" si="11"/>
        <v>0</v>
      </c>
      <c r="L116" s="12">
        <f t="shared" si="12"/>
        <v>0</v>
      </c>
      <c r="M116" s="10" t="s">
        <v>22</v>
      </c>
      <c r="O116" s="19">
        <f t="shared" si="13"/>
        <v>0</v>
      </c>
      <c r="P116" s="30" t="s">
        <v>50</v>
      </c>
    </row>
    <row r="117" spans="2:16" ht="15.75" customHeight="1" x14ac:dyDescent="0.2">
      <c r="B117" s="12">
        <f t="shared" si="14"/>
        <v>96</v>
      </c>
      <c r="C117" s="1"/>
      <c r="G117" s="10">
        <f t="shared" si="10"/>
        <v>0</v>
      </c>
      <c r="H117" s="10">
        <f t="shared" si="11"/>
        <v>0</v>
      </c>
      <c r="L117" s="12">
        <f t="shared" si="12"/>
        <v>0</v>
      </c>
      <c r="M117" s="10" t="s">
        <v>22</v>
      </c>
      <c r="O117" s="19">
        <f t="shared" si="13"/>
        <v>0</v>
      </c>
      <c r="P117" s="30" t="s">
        <v>50</v>
      </c>
    </row>
    <row r="118" spans="2:16" ht="15.75" customHeight="1" x14ac:dyDescent="0.2">
      <c r="B118" s="12">
        <f t="shared" si="14"/>
        <v>97</v>
      </c>
      <c r="C118" s="1"/>
      <c r="G118" s="10">
        <f t="shared" si="10"/>
        <v>0</v>
      </c>
      <c r="H118" s="10">
        <f t="shared" si="11"/>
        <v>0</v>
      </c>
      <c r="L118" s="12">
        <f t="shared" si="12"/>
        <v>0</v>
      </c>
      <c r="M118" s="10" t="s">
        <v>22</v>
      </c>
      <c r="O118" s="19">
        <f t="shared" si="13"/>
        <v>0</v>
      </c>
      <c r="P118" s="30" t="s">
        <v>50</v>
      </c>
    </row>
    <row r="119" spans="2:16" ht="15.75" customHeight="1" x14ac:dyDescent="0.2">
      <c r="B119" s="12">
        <f t="shared" si="14"/>
        <v>98</v>
      </c>
      <c r="C119" s="1"/>
      <c r="G119" s="10">
        <f t="shared" si="10"/>
        <v>0</v>
      </c>
      <c r="H119" s="10">
        <f t="shared" si="11"/>
        <v>0</v>
      </c>
      <c r="L119" s="12">
        <f t="shared" si="12"/>
        <v>0</v>
      </c>
      <c r="M119" s="10" t="s">
        <v>22</v>
      </c>
      <c r="O119" s="19">
        <f t="shared" si="13"/>
        <v>0</v>
      </c>
      <c r="P119" s="30" t="s">
        <v>50</v>
      </c>
    </row>
    <row r="120" spans="2:16" ht="15.75" customHeight="1" x14ac:dyDescent="0.2">
      <c r="B120" s="12">
        <f t="shared" si="14"/>
        <v>99</v>
      </c>
      <c r="C120" s="1"/>
      <c r="G120" s="10">
        <f t="shared" si="10"/>
        <v>0</v>
      </c>
      <c r="H120" s="10">
        <f t="shared" si="11"/>
        <v>0</v>
      </c>
      <c r="L120" s="12">
        <f t="shared" si="12"/>
        <v>0</v>
      </c>
      <c r="M120" s="10" t="s">
        <v>22</v>
      </c>
      <c r="O120" s="19">
        <f t="shared" si="13"/>
        <v>0</v>
      </c>
      <c r="P120" s="30" t="s">
        <v>50</v>
      </c>
    </row>
    <row r="121" spans="2:16" ht="15.75" customHeight="1" x14ac:dyDescent="0.2">
      <c r="B121" s="12">
        <f t="shared" si="14"/>
        <v>100</v>
      </c>
      <c r="C121" s="1"/>
      <c r="G121" s="10">
        <f t="shared" si="10"/>
        <v>0</v>
      </c>
      <c r="H121" s="10">
        <f t="shared" si="11"/>
        <v>0</v>
      </c>
      <c r="L121" s="12">
        <f t="shared" si="12"/>
        <v>0</v>
      </c>
      <c r="M121" s="10" t="s">
        <v>22</v>
      </c>
      <c r="O121" s="19">
        <f t="shared" si="13"/>
        <v>0</v>
      </c>
      <c r="P121" s="30" t="s">
        <v>50</v>
      </c>
    </row>
    <row r="122" spans="2:16" ht="15.75" customHeight="1" x14ac:dyDescent="0.2">
      <c r="B122" s="12">
        <f t="shared" si="14"/>
        <v>101</v>
      </c>
      <c r="C122" s="1"/>
      <c r="G122" s="10">
        <f t="shared" si="10"/>
        <v>0</v>
      </c>
      <c r="H122" s="10">
        <f t="shared" si="11"/>
        <v>0</v>
      </c>
      <c r="L122" s="12">
        <f t="shared" si="12"/>
        <v>0</v>
      </c>
      <c r="M122" s="10" t="s">
        <v>22</v>
      </c>
      <c r="O122" s="19">
        <f t="shared" si="13"/>
        <v>0</v>
      </c>
      <c r="P122" s="30" t="s">
        <v>50</v>
      </c>
    </row>
    <row r="123" spans="2:16" ht="15.75" customHeight="1" x14ac:dyDescent="0.2">
      <c r="B123" s="12">
        <f t="shared" si="14"/>
        <v>102</v>
      </c>
      <c r="C123" s="1"/>
      <c r="G123" s="10">
        <f t="shared" si="10"/>
        <v>0</v>
      </c>
      <c r="H123" s="10">
        <f t="shared" si="11"/>
        <v>0</v>
      </c>
      <c r="L123" s="12">
        <f t="shared" si="12"/>
        <v>0</v>
      </c>
      <c r="M123" s="10" t="s">
        <v>22</v>
      </c>
      <c r="O123" s="19">
        <f t="shared" si="13"/>
        <v>0</v>
      </c>
      <c r="P123" s="30" t="s">
        <v>50</v>
      </c>
    </row>
    <row r="124" spans="2:16" ht="15.75" customHeight="1" x14ac:dyDescent="0.2">
      <c r="B124" s="12">
        <f t="shared" si="14"/>
        <v>103</v>
      </c>
      <c r="C124" s="1"/>
      <c r="G124" s="10">
        <f t="shared" si="10"/>
        <v>0</v>
      </c>
      <c r="H124" s="10">
        <f t="shared" si="11"/>
        <v>0</v>
      </c>
      <c r="L124" s="12">
        <f t="shared" si="12"/>
        <v>0</v>
      </c>
      <c r="M124" s="10" t="s">
        <v>22</v>
      </c>
      <c r="O124" s="19">
        <f t="shared" si="13"/>
        <v>0</v>
      </c>
      <c r="P124" s="30" t="s">
        <v>50</v>
      </c>
    </row>
    <row r="125" spans="2:16" ht="15.75" customHeight="1" x14ac:dyDescent="0.2">
      <c r="B125" s="12">
        <f t="shared" si="14"/>
        <v>104</v>
      </c>
      <c r="C125" s="1"/>
      <c r="G125" s="10">
        <f t="shared" si="10"/>
        <v>0</v>
      </c>
      <c r="H125" s="10">
        <f t="shared" si="11"/>
        <v>0</v>
      </c>
      <c r="L125" s="12">
        <f t="shared" si="12"/>
        <v>0</v>
      </c>
      <c r="M125" s="10" t="s">
        <v>22</v>
      </c>
      <c r="O125" s="19">
        <f t="shared" si="13"/>
        <v>0</v>
      </c>
      <c r="P125" s="30" t="s">
        <v>50</v>
      </c>
    </row>
    <row r="126" spans="2:16" ht="15.75" customHeight="1" x14ac:dyDescent="0.2">
      <c r="B126" s="12">
        <f t="shared" si="14"/>
        <v>105</v>
      </c>
      <c r="C126" s="1"/>
      <c r="G126" s="10">
        <f t="shared" si="10"/>
        <v>0</v>
      </c>
      <c r="H126" s="10">
        <f t="shared" si="11"/>
        <v>0</v>
      </c>
      <c r="L126" s="12">
        <f t="shared" si="12"/>
        <v>0</v>
      </c>
      <c r="M126" s="10" t="s">
        <v>22</v>
      </c>
      <c r="O126" s="19">
        <f t="shared" si="13"/>
        <v>0</v>
      </c>
      <c r="P126" s="30" t="s">
        <v>50</v>
      </c>
    </row>
    <row r="127" spans="2:16" ht="15.75" customHeight="1" x14ac:dyDescent="0.2">
      <c r="B127" s="12">
        <f t="shared" si="14"/>
        <v>106</v>
      </c>
      <c r="C127" s="1"/>
      <c r="G127" s="10">
        <f t="shared" si="10"/>
        <v>0</v>
      </c>
      <c r="H127" s="10">
        <f t="shared" si="11"/>
        <v>0</v>
      </c>
      <c r="L127" s="12">
        <f t="shared" si="12"/>
        <v>0</v>
      </c>
      <c r="M127" s="10" t="s">
        <v>22</v>
      </c>
      <c r="O127" s="19">
        <f t="shared" si="13"/>
        <v>0</v>
      </c>
      <c r="P127" s="30" t="s">
        <v>50</v>
      </c>
    </row>
    <row r="128" spans="2:16" ht="15.75" customHeight="1" x14ac:dyDescent="0.2">
      <c r="B128" s="12">
        <f t="shared" si="14"/>
        <v>107</v>
      </c>
      <c r="C128" s="1"/>
      <c r="G128" s="10">
        <f t="shared" si="10"/>
        <v>0</v>
      </c>
      <c r="H128" s="10">
        <f t="shared" si="11"/>
        <v>0</v>
      </c>
      <c r="L128" s="12">
        <f t="shared" si="12"/>
        <v>0</v>
      </c>
      <c r="M128" s="10" t="s">
        <v>22</v>
      </c>
      <c r="O128" s="19">
        <f t="shared" si="13"/>
        <v>0</v>
      </c>
      <c r="P128" s="30" t="s">
        <v>50</v>
      </c>
    </row>
    <row r="129" spans="2:16" ht="15.75" customHeight="1" x14ac:dyDescent="0.2">
      <c r="B129" s="12">
        <f t="shared" si="14"/>
        <v>108</v>
      </c>
      <c r="C129" s="1"/>
      <c r="G129" s="10">
        <f t="shared" si="10"/>
        <v>0</v>
      </c>
      <c r="H129" s="10">
        <f t="shared" si="11"/>
        <v>0</v>
      </c>
      <c r="L129" s="12">
        <f t="shared" si="12"/>
        <v>0</v>
      </c>
      <c r="M129" s="10" t="s">
        <v>22</v>
      </c>
      <c r="O129" s="19">
        <f t="shared" si="13"/>
        <v>0</v>
      </c>
      <c r="P129" s="30" t="s">
        <v>50</v>
      </c>
    </row>
    <row r="130" spans="2:16" ht="15.75" customHeight="1" x14ac:dyDescent="0.2">
      <c r="B130" s="12">
        <f t="shared" si="14"/>
        <v>109</v>
      </c>
      <c r="C130" s="1"/>
      <c r="G130" s="10">
        <f t="shared" si="10"/>
        <v>0</v>
      </c>
      <c r="H130" s="10">
        <f t="shared" si="11"/>
        <v>0</v>
      </c>
      <c r="L130" s="12">
        <f t="shared" si="12"/>
        <v>0</v>
      </c>
      <c r="M130" s="10" t="s">
        <v>22</v>
      </c>
      <c r="O130" s="19">
        <f t="shared" si="13"/>
        <v>0</v>
      </c>
      <c r="P130" s="30" t="s">
        <v>50</v>
      </c>
    </row>
    <row r="131" spans="2:16" ht="15.75" customHeight="1" x14ac:dyDescent="0.2">
      <c r="B131" s="12">
        <f t="shared" si="14"/>
        <v>110</v>
      </c>
      <c r="C131" s="1"/>
      <c r="G131" s="10">
        <f t="shared" si="10"/>
        <v>0</v>
      </c>
      <c r="H131" s="10">
        <f t="shared" si="11"/>
        <v>0</v>
      </c>
      <c r="L131" s="12">
        <f t="shared" si="12"/>
        <v>0</v>
      </c>
      <c r="M131" s="10" t="s">
        <v>22</v>
      </c>
      <c r="O131" s="19">
        <f t="shared" si="13"/>
        <v>0</v>
      </c>
      <c r="P131" s="30" t="s">
        <v>50</v>
      </c>
    </row>
    <row r="132" spans="2:16" ht="15.75" customHeight="1" x14ac:dyDescent="0.2">
      <c r="B132" s="12">
        <f t="shared" si="14"/>
        <v>111</v>
      </c>
      <c r="C132" s="1"/>
      <c r="G132" s="10">
        <f t="shared" si="10"/>
        <v>0</v>
      </c>
      <c r="H132" s="10">
        <f t="shared" si="11"/>
        <v>0</v>
      </c>
      <c r="L132" s="12">
        <f t="shared" si="12"/>
        <v>0</v>
      </c>
      <c r="M132" s="10" t="s">
        <v>22</v>
      </c>
      <c r="O132" s="19">
        <f t="shared" si="13"/>
        <v>0</v>
      </c>
      <c r="P132" s="30" t="s">
        <v>50</v>
      </c>
    </row>
    <row r="133" spans="2:16" ht="15.75" customHeight="1" x14ac:dyDescent="0.2">
      <c r="B133" s="12">
        <f t="shared" si="14"/>
        <v>112</v>
      </c>
      <c r="C133" s="1"/>
      <c r="G133" s="10">
        <f t="shared" si="10"/>
        <v>0</v>
      </c>
      <c r="H133" s="10">
        <f t="shared" si="11"/>
        <v>0</v>
      </c>
      <c r="L133" s="12">
        <f t="shared" si="12"/>
        <v>0</v>
      </c>
      <c r="M133" s="10" t="s">
        <v>22</v>
      </c>
      <c r="O133" s="19">
        <f t="shared" si="13"/>
        <v>0</v>
      </c>
      <c r="P133" s="30" t="s">
        <v>50</v>
      </c>
    </row>
    <row r="134" spans="2:16" ht="15.75" customHeight="1" x14ac:dyDescent="0.2">
      <c r="B134" s="12">
        <f t="shared" si="14"/>
        <v>113</v>
      </c>
      <c r="C134" s="1"/>
      <c r="G134" s="10">
        <f t="shared" si="10"/>
        <v>0</v>
      </c>
      <c r="H134" s="10">
        <f t="shared" si="11"/>
        <v>0</v>
      </c>
      <c r="L134" s="12">
        <f t="shared" si="12"/>
        <v>0</v>
      </c>
      <c r="M134" s="10" t="s">
        <v>22</v>
      </c>
      <c r="O134" s="19">
        <f t="shared" si="13"/>
        <v>0</v>
      </c>
      <c r="P134" s="30" t="s">
        <v>50</v>
      </c>
    </row>
    <row r="135" spans="2:16" ht="15.75" customHeight="1" x14ac:dyDescent="0.2">
      <c r="B135" s="12">
        <f t="shared" si="14"/>
        <v>114</v>
      </c>
      <c r="C135" s="1"/>
      <c r="G135" s="10">
        <f t="shared" si="10"/>
        <v>0</v>
      </c>
      <c r="H135" s="10">
        <f t="shared" si="11"/>
        <v>0</v>
      </c>
      <c r="L135" s="12">
        <f t="shared" si="12"/>
        <v>0</v>
      </c>
      <c r="M135" s="10" t="s">
        <v>22</v>
      </c>
      <c r="O135" s="19">
        <f t="shared" si="13"/>
        <v>0</v>
      </c>
      <c r="P135" s="30" t="s">
        <v>50</v>
      </c>
    </row>
    <row r="136" spans="2:16" ht="15.75" customHeight="1" x14ac:dyDescent="0.2">
      <c r="B136" s="12">
        <f t="shared" si="14"/>
        <v>115</v>
      </c>
      <c r="C136" s="1"/>
      <c r="G136" s="10">
        <f t="shared" si="10"/>
        <v>0</v>
      </c>
      <c r="H136" s="10">
        <f t="shared" si="11"/>
        <v>0</v>
      </c>
      <c r="L136" s="12">
        <f t="shared" si="12"/>
        <v>0</v>
      </c>
      <c r="M136" s="10" t="s">
        <v>22</v>
      </c>
      <c r="O136" s="19">
        <f t="shared" si="13"/>
        <v>0</v>
      </c>
      <c r="P136" s="30" t="s">
        <v>50</v>
      </c>
    </row>
    <row r="137" spans="2:16" ht="15.75" customHeight="1" x14ac:dyDescent="0.2">
      <c r="B137" s="12">
        <f t="shared" si="14"/>
        <v>116</v>
      </c>
      <c r="C137" s="1"/>
      <c r="G137" s="10">
        <f t="shared" si="10"/>
        <v>0</v>
      </c>
      <c r="H137" s="10">
        <f t="shared" si="11"/>
        <v>0</v>
      </c>
      <c r="L137" s="12">
        <f t="shared" si="12"/>
        <v>0</v>
      </c>
      <c r="M137" s="10" t="s">
        <v>22</v>
      </c>
      <c r="O137" s="19">
        <f t="shared" si="13"/>
        <v>0</v>
      </c>
      <c r="P137" s="30" t="s">
        <v>50</v>
      </c>
    </row>
    <row r="138" spans="2:16" ht="15.75" customHeight="1" x14ac:dyDescent="0.2">
      <c r="B138" s="12">
        <f t="shared" si="14"/>
        <v>117</v>
      </c>
      <c r="C138" s="1"/>
      <c r="G138" s="10">
        <f t="shared" si="10"/>
        <v>0</v>
      </c>
      <c r="H138" s="10">
        <f t="shared" si="11"/>
        <v>0</v>
      </c>
      <c r="L138" s="12">
        <f t="shared" si="12"/>
        <v>0</v>
      </c>
      <c r="M138" s="10" t="s">
        <v>22</v>
      </c>
      <c r="O138" s="19">
        <f t="shared" si="13"/>
        <v>0</v>
      </c>
      <c r="P138" s="30" t="s">
        <v>50</v>
      </c>
    </row>
    <row r="139" spans="2:16" ht="15.75" customHeight="1" x14ac:dyDescent="0.2">
      <c r="B139" s="12">
        <f t="shared" si="14"/>
        <v>118</v>
      </c>
      <c r="C139" s="1"/>
      <c r="G139" s="10">
        <f t="shared" si="10"/>
        <v>0</v>
      </c>
      <c r="H139" s="10">
        <f t="shared" si="11"/>
        <v>0</v>
      </c>
      <c r="L139" s="12">
        <f t="shared" si="12"/>
        <v>0</v>
      </c>
      <c r="M139" s="10" t="s">
        <v>22</v>
      </c>
      <c r="O139" s="19">
        <f t="shared" si="13"/>
        <v>0</v>
      </c>
      <c r="P139" s="30" t="s">
        <v>50</v>
      </c>
    </row>
    <row r="140" spans="2:16" ht="15.75" customHeight="1" x14ac:dyDescent="0.2">
      <c r="B140" s="12">
        <f t="shared" si="14"/>
        <v>119</v>
      </c>
      <c r="C140" s="1"/>
      <c r="G140" s="10">
        <f t="shared" si="10"/>
        <v>0</v>
      </c>
      <c r="H140" s="10">
        <f t="shared" si="11"/>
        <v>0</v>
      </c>
      <c r="L140" s="12">
        <f t="shared" si="12"/>
        <v>0</v>
      </c>
      <c r="M140" s="10" t="s">
        <v>22</v>
      </c>
      <c r="O140" s="19">
        <f t="shared" si="13"/>
        <v>0</v>
      </c>
      <c r="P140" s="30" t="s">
        <v>50</v>
      </c>
    </row>
    <row r="141" spans="2:16" ht="15.75" customHeight="1" x14ac:dyDescent="0.2">
      <c r="B141" s="12">
        <f t="shared" si="14"/>
        <v>120</v>
      </c>
      <c r="C141" s="1"/>
      <c r="G141" s="10">
        <f t="shared" si="10"/>
        <v>0</v>
      </c>
      <c r="H141" s="10">
        <f t="shared" si="11"/>
        <v>0</v>
      </c>
      <c r="L141" s="12">
        <f t="shared" si="12"/>
        <v>0</v>
      </c>
      <c r="M141" s="10" t="s">
        <v>22</v>
      </c>
      <c r="O141" s="19">
        <f t="shared" si="13"/>
        <v>0</v>
      </c>
      <c r="P141" s="30" t="s">
        <v>50</v>
      </c>
    </row>
    <row r="142" spans="2:16" ht="15.75" customHeight="1" x14ac:dyDescent="0.2">
      <c r="B142" s="12">
        <f t="shared" si="14"/>
        <v>121</v>
      </c>
      <c r="C142" s="1"/>
      <c r="G142" s="10">
        <f t="shared" si="10"/>
        <v>0</v>
      </c>
      <c r="H142" s="10">
        <f t="shared" si="11"/>
        <v>0</v>
      </c>
      <c r="L142" s="12">
        <f t="shared" si="12"/>
        <v>0</v>
      </c>
      <c r="M142" s="10" t="s">
        <v>22</v>
      </c>
      <c r="O142" s="19">
        <f t="shared" si="13"/>
        <v>0</v>
      </c>
      <c r="P142" s="30" t="s">
        <v>50</v>
      </c>
    </row>
    <row r="143" spans="2:16" ht="15.75" customHeight="1" x14ac:dyDescent="0.2">
      <c r="B143" s="12">
        <f t="shared" si="14"/>
        <v>122</v>
      </c>
      <c r="C143" s="1"/>
      <c r="G143" s="10">
        <f t="shared" si="10"/>
        <v>0</v>
      </c>
      <c r="H143" s="10">
        <f t="shared" si="11"/>
        <v>0</v>
      </c>
      <c r="L143" s="12">
        <f t="shared" si="12"/>
        <v>0</v>
      </c>
      <c r="M143" s="10" t="s">
        <v>22</v>
      </c>
      <c r="O143" s="19">
        <f t="shared" si="13"/>
        <v>0</v>
      </c>
      <c r="P143" s="30" t="s">
        <v>50</v>
      </c>
    </row>
    <row r="144" spans="2:16" ht="15.75" customHeight="1" x14ac:dyDescent="0.2">
      <c r="B144" s="12">
        <f t="shared" si="14"/>
        <v>123</v>
      </c>
      <c r="C144" s="1"/>
      <c r="G144" s="10">
        <f t="shared" ref="G144:G171" si="15">IF(F144="",0,540)</f>
        <v>0</v>
      </c>
      <c r="H144" s="10">
        <f t="shared" ref="H144:H171" si="16">ROUND(F144*0.0864,0)*(-1)</f>
        <v>0</v>
      </c>
      <c r="L144" s="12">
        <f t="shared" ref="L144:L171" si="17">F144+G144+H144-K144</f>
        <v>0</v>
      </c>
      <c r="M144" s="10" t="s">
        <v>22</v>
      </c>
      <c r="O144" s="19">
        <f t="shared" ref="O144:O171" si="18">IF(M144="入札キャンセル",-540,IF(M144="落札キャンセル(支払前)",0,L144-N144))</f>
        <v>0</v>
      </c>
      <c r="P144" s="30" t="s">
        <v>50</v>
      </c>
    </row>
    <row r="145" spans="2:16" ht="15.75" customHeight="1" x14ac:dyDescent="0.2">
      <c r="B145" s="12">
        <f t="shared" si="14"/>
        <v>124</v>
      </c>
      <c r="C145" s="1"/>
      <c r="G145" s="10">
        <f t="shared" si="15"/>
        <v>0</v>
      </c>
      <c r="H145" s="10">
        <f t="shared" si="16"/>
        <v>0</v>
      </c>
      <c r="L145" s="12">
        <f t="shared" si="17"/>
        <v>0</v>
      </c>
      <c r="M145" s="10" t="s">
        <v>22</v>
      </c>
      <c r="O145" s="19">
        <f t="shared" si="18"/>
        <v>0</v>
      </c>
      <c r="P145" s="30" t="s">
        <v>50</v>
      </c>
    </row>
    <row r="146" spans="2:16" ht="15.75" customHeight="1" x14ac:dyDescent="0.2">
      <c r="B146" s="12">
        <f t="shared" si="14"/>
        <v>125</v>
      </c>
      <c r="C146" s="1"/>
      <c r="G146" s="10">
        <f t="shared" si="15"/>
        <v>0</v>
      </c>
      <c r="H146" s="10">
        <f t="shared" si="16"/>
        <v>0</v>
      </c>
      <c r="L146" s="12">
        <f t="shared" si="17"/>
        <v>0</v>
      </c>
      <c r="M146" s="10" t="s">
        <v>22</v>
      </c>
      <c r="O146" s="19">
        <f t="shared" si="18"/>
        <v>0</v>
      </c>
      <c r="P146" s="30" t="s">
        <v>50</v>
      </c>
    </row>
    <row r="147" spans="2:16" ht="15.75" customHeight="1" x14ac:dyDescent="0.2">
      <c r="B147" s="12">
        <f t="shared" si="14"/>
        <v>126</v>
      </c>
      <c r="C147" s="1"/>
      <c r="G147" s="10">
        <f t="shared" si="15"/>
        <v>0</v>
      </c>
      <c r="H147" s="10">
        <f t="shared" si="16"/>
        <v>0</v>
      </c>
      <c r="L147" s="12">
        <f t="shared" si="17"/>
        <v>0</v>
      </c>
      <c r="M147" s="10" t="s">
        <v>22</v>
      </c>
      <c r="O147" s="19">
        <f t="shared" si="18"/>
        <v>0</v>
      </c>
      <c r="P147" s="30" t="s">
        <v>50</v>
      </c>
    </row>
    <row r="148" spans="2:16" ht="15.75" customHeight="1" x14ac:dyDescent="0.2">
      <c r="B148" s="12">
        <f t="shared" si="14"/>
        <v>127</v>
      </c>
      <c r="C148" s="1"/>
      <c r="G148" s="10">
        <f t="shared" si="15"/>
        <v>0</v>
      </c>
      <c r="H148" s="10">
        <f t="shared" si="16"/>
        <v>0</v>
      </c>
      <c r="L148" s="12">
        <f t="shared" si="17"/>
        <v>0</v>
      </c>
      <c r="M148" s="10" t="s">
        <v>22</v>
      </c>
      <c r="O148" s="19">
        <f t="shared" si="18"/>
        <v>0</v>
      </c>
      <c r="P148" s="30" t="s">
        <v>50</v>
      </c>
    </row>
    <row r="149" spans="2:16" ht="15.75" customHeight="1" x14ac:dyDescent="0.2">
      <c r="B149" s="12">
        <f t="shared" si="14"/>
        <v>128</v>
      </c>
      <c r="C149" s="1"/>
      <c r="G149" s="10">
        <f t="shared" si="15"/>
        <v>0</v>
      </c>
      <c r="H149" s="10">
        <f t="shared" si="16"/>
        <v>0</v>
      </c>
      <c r="L149" s="12">
        <f t="shared" si="17"/>
        <v>0</v>
      </c>
      <c r="M149" s="10" t="s">
        <v>22</v>
      </c>
      <c r="O149" s="19">
        <f t="shared" si="18"/>
        <v>0</v>
      </c>
      <c r="P149" s="30" t="s">
        <v>50</v>
      </c>
    </row>
    <row r="150" spans="2:16" ht="15.75" customHeight="1" x14ac:dyDescent="0.2">
      <c r="B150" s="12">
        <f t="shared" si="14"/>
        <v>129</v>
      </c>
      <c r="C150" s="1"/>
      <c r="G150" s="10">
        <f t="shared" si="15"/>
        <v>0</v>
      </c>
      <c r="H150" s="10">
        <f t="shared" si="16"/>
        <v>0</v>
      </c>
      <c r="L150" s="12">
        <f t="shared" si="17"/>
        <v>0</v>
      </c>
      <c r="M150" s="10" t="s">
        <v>22</v>
      </c>
      <c r="O150" s="19">
        <f t="shared" si="18"/>
        <v>0</v>
      </c>
      <c r="P150" s="30" t="s">
        <v>50</v>
      </c>
    </row>
    <row r="151" spans="2:16" ht="15.75" customHeight="1" x14ac:dyDescent="0.2">
      <c r="B151" s="12">
        <f t="shared" ref="B151:B171" si="19">ROW()-21</f>
        <v>130</v>
      </c>
      <c r="C151" s="1"/>
      <c r="G151" s="10">
        <f t="shared" si="15"/>
        <v>0</v>
      </c>
      <c r="H151" s="10">
        <f t="shared" si="16"/>
        <v>0</v>
      </c>
      <c r="L151" s="12">
        <f t="shared" si="17"/>
        <v>0</v>
      </c>
      <c r="M151" s="10" t="s">
        <v>22</v>
      </c>
      <c r="O151" s="19">
        <f t="shared" si="18"/>
        <v>0</v>
      </c>
      <c r="P151" s="30" t="s">
        <v>50</v>
      </c>
    </row>
    <row r="152" spans="2:16" ht="15.75" customHeight="1" x14ac:dyDescent="0.2">
      <c r="B152" s="12">
        <f t="shared" si="19"/>
        <v>131</v>
      </c>
      <c r="C152" s="1"/>
      <c r="G152" s="10">
        <f t="shared" si="15"/>
        <v>0</v>
      </c>
      <c r="H152" s="10">
        <f t="shared" si="16"/>
        <v>0</v>
      </c>
      <c r="L152" s="12">
        <f t="shared" si="17"/>
        <v>0</v>
      </c>
      <c r="M152" s="10" t="s">
        <v>22</v>
      </c>
      <c r="O152" s="19">
        <f t="shared" si="18"/>
        <v>0</v>
      </c>
      <c r="P152" s="30" t="s">
        <v>50</v>
      </c>
    </row>
    <row r="153" spans="2:16" ht="15.75" customHeight="1" x14ac:dyDescent="0.2">
      <c r="B153" s="12">
        <f t="shared" si="19"/>
        <v>132</v>
      </c>
      <c r="C153" s="1"/>
      <c r="G153" s="10">
        <f t="shared" si="15"/>
        <v>0</v>
      </c>
      <c r="H153" s="10">
        <f t="shared" si="16"/>
        <v>0</v>
      </c>
      <c r="L153" s="12">
        <f t="shared" si="17"/>
        <v>0</v>
      </c>
      <c r="M153" s="10" t="s">
        <v>22</v>
      </c>
      <c r="O153" s="19">
        <f t="shared" si="18"/>
        <v>0</v>
      </c>
      <c r="P153" s="30" t="s">
        <v>50</v>
      </c>
    </row>
    <row r="154" spans="2:16" ht="15.75" customHeight="1" x14ac:dyDescent="0.2">
      <c r="B154" s="12">
        <f t="shared" si="19"/>
        <v>133</v>
      </c>
      <c r="C154" s="1"/>
      <c r="G154" s="10">
        <f t="shared" si="15"/>
        <v>0</v>
      </c>
      <c r="H154" s="10">
        <f t="shared" si="16"/>
        <v>0</v>
      </c>
      <c r="L154" s="12">
        <f t="shared" si="17"/>
        <v>0</v>
      </c>
      <c r="M154" s="10" t="s">
        <v>22</v>
      </c>
      <c r="O154" s="19">
        <f t="shared" si="18"/>
        <v>0</v>
      </c>
      <c r="P154" s="30" t="s">
        <v>50</v>
      </c>
    </row>
    <row r="155" spans="2:16" ht="15.75" customHeight="1" x14ac:dyDescent="0.2">
      <c r="B155" s="12">
        <f t="shared" si="19"/>
        <v>134</v>
      </c>
      <c r="C155" s="1"/>
      <c r="G155" s="10">
        <f t="shared" si="15"/>
        <v>0</v>
      </c>
      <c r="H155" s="10">
        <f t="shared" si="16"/>
        <v>0</v>
      </c>
      <c r="L155" s="12">
        <f t="shared" si="17"/>
        <v>0</v>
      </c>
      <c r="M155" s="10" t="s">
        <v>22</v>
      </c>
      <c r="O155" s="19">
        <f t="shared" si="18"/>
        <v>0</v>
      </c>
      <c r="P155" s="30" t="s">
        <v>50</v>
      </c>
    </row>
    <row r="156" spans="2:16" ht="15.75" customHeight="1" x14ac:dyDescent="0.2">
      <c r="B156" s="12">
        <f t="shared" si="19"/>
        <v>135</v>
      </c>
      <c r="C156" s="1"/>
      <c r="G156" s="10">
        <f t="shared" si="15"/>
        <v>0</v>
      </c>
      <c r="H156" s="10">
        <f t="shared" si="16"/>
        <v>0</v>
      </c>
      <c r="L156" s="12">
        <f t="shared" si="17"/>
        <v>0</v>
      </c>
      <c r="M156" s="10" t="s">
        <v>22</v>
      </c>
      <c r="O156" s="19">
        <f t="shared" si="18"/>
        <v>0</v>
      </c>
      <c r="P156" s="30" t="s">
        <v>50</v>
      </c>
    </row>
    <row r="157" spans="2:16" ht="15.75" customHeight="1" x14ac:dyDescent="0.2">
      <c r="B157" s="12">
        <f t="shared" si="19"/>
        <v>136</v>
      </c>
      <c r="C157" s="1"/>
      <c r="G157" s="10">
        <f t="shared" si="15"/>
        <v>0</v>
      </c>
      <c r="H157" s="10">
        <f t="shared" si="16"/>
        <v>0</v>
      </c>
      <c r="L157" s="12">
        <f t="shared" si="17"/>
        <v>0</v>
      </c>
      <c r="M157" s="10" t="s">
        <v>22</v>
      </c>
      <c r="O157" s="19">
        <f t="shared" si="18"/>
        <v>0</v>
      </c>
      <c r="P157" s="30" t="s">
        <v>50</v>
      </c>
    </row>
    <row r="158" spans="2:16" ht="15.75" customHeight="1" x14ac:dyDescent="0.2">
      <c r="B158" s="12">
        <f t="shared" si="19"/>
        <v>137</v>
      </c>
      <c r="C158" s="1"/>
      <c r="G158" s="10">
        <f t="shared" si="15"/>
        <v>0</v>
      </c>
      <c r="H158" s="10">
        <f t="shared" si="16"/>
        <v>0</v>
      </c>
      <c r="L158" s="12">
        <f t="shared" si="17"/>
        <v>0</v>
      </c>
      <c r="M158" s="10" t="s">
        <v>22</v>
      </c>
      <c r="O158" s="19">
        <f t="shared" si="18"/>
        <v>0</v>
      </c>
      <c r="P158" s="30" t="s">
        <v>50</v>
      </c>
    </row>
    <row r="159" spans="2:16" ht="15.75" customHeight="1" x14ac:dyDescent="0.2">
      <c r="B159" s="12">
        <f t="shared" si="19"/>
        <v>138</v>
      </c>
      <c r="C159" s="1"/>
      <c r="G159" s="10">
        <f t="shared" si="15"/>
        <v>0</v>
      </c>
      <c r="H159" s="10">
        <f t="shared" si="16"/>
        <v>0</v>
      </c>
      <c r="L159" s="12">
        <f t="shared" si="17"/>
        <v>0</v>
      </c>
      <c r="M159" s="10" t="s">
        <v>22</v>
      </c>
      <c r="O159" s="19">
        <f t="shared" si="18"/>
        <v>0</v>
      </c>
      <c r="P159" s="30" t="s">
        <v>50</v>
      </c>
    </row>
    <row r="160" spans="2:16" ht="15.75" customHeight="1" x14ac:dyDescent="0.2">
      <c r="B160" s="12">
        <f t="shared" si="19"/>
        <v>139</v>
      </c>
      <c r="C160" s="1"/>
      <c r="G160" s="10">
        <f t="shared" si="15"/>
        <v>0</v>
      </c>
      <c r="H160" s="10">
        <f t="shared" si="16"/>
        <v>0</v>
      </c>
      <c r="L160" s="12">
        <f t="shared" si="17"/>
        <v>0</v>
      </c>
      <c r="M160" s="10" t="s">
        <v>22</v>
      </c>
      <c r="O160" s="19">
        <f t="shared" si="18"/>
        <v>0</v>
      </c>
      <c r="P160" s="30" t="s">
        <v>50</v>
      </c>
    </row>
    <row r="161" spans="2:16" ht="15.75" customHeight="1" x14ac:dyDescent="0.2">
      <c r="B161" s="12">
        <f t="shared" si="19"/>
        <v>140</v>
      </c>
      <c r="C161" s="1"/>
      <c r="G161" s="10">
        <f t="shared" si="15"/>
        <v>0</v>
      </c>
      <c r="H161" s="10">
        <f t="shared" si="16"/>
        <v>0</v>
      </c>
      <c r="L161" s="12">
        <f t="shared" si="17"/>
        <v>0</v>
      </c>
      <c r="M161" s="10" t="s">
        <v>22</v>
      </c>
      <c r="O161" s="19">
        <f t="shared" si="18"/>
        <v>0</v>
      </c>
      <c r="P161" s="30" t="s">
        <v>50</v>
      </c>
    </row>
    <row r="162" spans="2:16" ht="15.75" customHeight="1" x14ac:dyDescent="0.2">
      <c r="B162" s="12">
        <f t="shared" si="19"/>
        <v>141</v>
      </c>
      <c r="C162" s="1"/>
      <c r="G162" s="10">
        <f t="shared" si="15"/>
        <v>0</v>
      </c>
      <c r="H162" s="10">
        <f t="shared" si="16"/>
        <v>0</v>
      </c>
      <c r="L162" s="12">
        <f t="shared" si="17"/>
        <v>0</v>
      </c>
      <c r="M162" s="10" t="s">
        <v>22</v>
      </c>
      <c r="O162" s="19">
        <f t="shared" si="18"/>
        <v>0</v>
      </c>
      <c r="P162" s="30" t="s">
        <v>50</v>
      </c>
    </row>
    <row r="163" spans="2:16" ht="15.75" customHeight="1" x14ac:dyDescent="0.2">
      <c r="B163" s="12">
        <f t="shared" si="19"/>
        <v>142</v>
      </c>
      <c r="C163" s="1"/>
      <c r="D163" s="31"/>
      <c r="G163" s="10">
        <f t="shared" si="15"/>
        <v>0</v>
      </c>
      <c r="H163" s="10">
        <f t="shared" si="16"/>
        <v>0</v>
      </c>
      <c r="L163" s="12">
        <f t="shared" si="17"/>
        <v>0</v>
      </c>
      <c r="M163" s="10" t="s">
        <v>22</v>
      </c>
      <c r="O163" s="19">
        <f t="shared" si="18"/>
        <v>0</v>
      </c>
      <c r="P163" s="30" t="s">
        <v>50</v>
      </c>
    </row>
    <row r="164" spans="2:16" ht="15.75" customHeight="1" x14ac:dyDescent="0.2">
      <c r="B164" s="12">
        <f t="shared" si="19"/>
        <v>143</v>
      </c>
      <c r="C164" s="1"/>
      <c r="G164" s="10">
        <f t="shared" si="15"/>
        <v>0</v>
      </c>
      <c r="H164" s="10">
        <f t="shared" si="16"/>
        <v>0</v>
      </c>
      <c r="L164" s="12">
        <f t="shared" si="17"/>
        <v>0</v>
      </c>
      <c r="M164" s="10" t="s">
        <v>22</v>
      </c>
      <c r="O164" s="19">
        <f t="shared" si="18"/>
        <v>0</v>
      </c>
      <c r="P164" s="30" t="s">
        <v>50</v>
      </c>
    </row>
    <row r="165" spans="2:16" ht="15.75" customHeight="1" x14ac:dyDescent="0.2">
      <c r="B165" s="12">
        <f t="shared" si="19"/>
        <v>144</v>
      </c>
      <c r="C165" s="1"/>
      <c r="G165" s="10">
        <f t="shared" si="15"/>
        <v>0</v>
      </c>
      <c r="H165" s="10">
        <f t="shared" si="16"/>
        <v>0</v>
      </c>
      <c r="L165" s="12">
        <f t="shared" si="17"/>
        <v>0</v>
      </c>
      <c r="M165" s="10" t="s">
        <v>22</v>
      </c>
      <c r="O165" s="19">
        <f t="shared" si="18"/>
        <v>0</v>
      </c>
      <c r="P165" s="30" t="s">
        <v>50</v>
      </c>
    </row>
    <row r="166" spans="2:16" ht="15.75" customHeight="1" x14ac:dyDescent="0.2">
      <c r="B166" s="12">
        <f t="shared" si="19"/>
        <v>145</v>
      </c>
      <c r="C166" s="1"/>
      <c r="G166" s="10">
        <f t="shared" si="15"/>
        <v>0</v>
      </c>
      <c r="H166" s="10">
        <f t="shared" si="16"/>
        <v>0</v>
      </c>
      <c r="L166" s="12">
        <f t="shared" si="17"/>
        <v>0</v>
      </c>
      <c r="M166" s="10" t="s">
        <v>22</v>
      </c>
      <c r="O166" s="19">
        <f t="shared" si="18"/>
        <v>0</v>
      </c>
      <c r="P166" s="30" t="s">
        <v>50</v>
      </c>
    </row>
    <row r="167" spans="2:16" ht="15.75" customHeight="1" x14ac:dyDescent="0.2">
      <c r="B167" s="12">
        <f t="shared" si="19"/>
        <v>146</v>
      </c>
      <c r="C167" s="1"/>
      <c r="G167" s="10">
        <f t="shared" si="15"/>
        <v>0</v>
      </c>
      <c r="H167" s="10">
        <f t="shared" si="16"/>
        <v>0</v>
      </c>
      <c r="L167" s="12">
        <f t="shared" si="17"/>
        <v>0</v>
      </c>
      <c r="M167" s="10" t="s">
        <v>22</v>
      </c>
      <c r="O167" s="19">
        <f t="shared" si="18"/>
        <v>0</v>
      </c>
      <c r="P167" s="30" t="s">
        <v>50</v>
      </c>
    </row>
    <row r="168" spans="2:16" ht="15.75" customHeight="1" x14ac:dyDescent="0.2">
      <c r="B168" s="12">
        <f t="shared" si="19"/>
        <v>147</v>
      </c>
      <c r="C168" s="1"/>
      <c r="G168" s="10">
        <f t="shared" si="15"/>
        <v>0</v>
      </c>
      <c r="H168" s="10">
        <f t="shared" si="16"/>
        <v>0</v>
      </c>
      <c r="L168" s="12">
        <f t="shared" si="17"/>
        <v>0</v>
      </c>
      <c r="M168" s="10" t="s">
        <v>22</v>
      </c>
      <c r="O168" s="19">
        <f t="shared" si="18"/>
        <v>0</v>
      </c>
      <c r="P168" s="30" t="s">
        <v>50</v>
      </c>
    </row>
    <row r="169" spans="2:16" ht="15.75" customHeight="1" x14ac:dyDescent="0.2">
      <c r="B169" s="12">
        <f t="shared" si="19"/>
        <v>148</v>
      </c>
      <c r="C169" s="1"/>
      <c r="G169" s="10">
        <f t="shared" si="15"/>
        <v>0</v>
      </c>
      <c r="H169" s="10">
        <f t="shared" si="16"/>
        <v>0</v>
      </c>
      <c r="L169" s="12">
        <f t="shared" si="17"/>
        <v>0</v>
      </c>
      <c r="M169" s="10" t="s">
        <v>22</v>
      </c>
      <c r="O169" s="19">
        <f t="shared" si="18"/>
        <v>0</v>
      </c>
      <c r="P169" s="30" t="s">
        <v>50</v>
      </c>
    </row>
    <row r="170" spans="2:16" ht="15.75" customHeight="1" x14ac:dyDescent="0.2">
      <c r="B170" s="12">
        <f t="shared" si="19"/>
        <v>149</v>
      </c>
      <c r="C170" s="1"/>
      <c r="G170" s="10">
        <f t="shared" si="15"/>
        <v>0</v>
      </c>
      <c r="H170" s="10">
        <f t="shared" si="16"/>
        <v>0</v>
      </c>
      <c r="L170" s="12">
        <f t="shared" si="17"/>
        <v>0</v>
      </c>
      <c r="M170" s="10" t="s">
        <v>22</v>
      </c>
      <c r="O170" s="19">
        <f t="shared" si="18"/>
        <v>0</v>
      </c>
      <c r="P170" s="30" t="s">
        <v>50</v>
      </c>
    </row>
    <row r="171" spans="2:16" ht="15.75" customHeight="1" x14ac:dyDescent="0.2">
      <c r="B171" s="12">
        <f t="shared" si="19"/>
        <v>150</v>
      </c>
      <c r="C171" s="1"/>
      <c r="G171" s="10">
        <f t="shared" si="15"/>
        <v>0</v>
      </c>
      <c r="H171" s="10">
        <f t="shared" si="16"/>
        <v>0</v>
      </c>
      <c r="L171" s="12">
        <f t="shared" si="17"/>
        <v>0</v>
      </c>
      <c r="M171" s="10" t="s">
        <v>22</v>
      </c>
      <c r="O171" s="19">
        <f t="shared" si="18"/>
        <v>0</v>
      </c>
      <c r="P171" s="30" t="s">
        <v>50</v>
      </c>
    </row>
  </sheetData>
  <mergeCells count="2">
    <mergeCell ref="Q5:U11"/>
    <mergeCell ref="O14:T14"/>
  </mergeCells>
  <phoneticPr fontId="9"/>
  <conditionalFormatting sqref="O2:O3 O5:O88">
    <cfRule type="cellIs" dxfId="9" priority="9" operator="greaterThanOrEqual">
      <formula>0</formula>
    </cfRule>
  </conditionalFormatting>
  <conditionalFormatting sqref="O2:O3 O5:O88">
    <cfRule type="cellIs" dxfId="8" priority="10" operator="lessThan">
      <formula>0</formula>
    </cfRule>
  </conditionalFormatting>
  <conditionalFormatting sqref="O1">
    <cfRule type="cellIs" dxfId="7" priority="7" operator="greaterThanOrEqual">
      <formula>0</formula>
    </cfRule>
  </conditionalFormatting>
  <conditionalFormatting sqref="O1">
    <cfRule type="cellIs" dxfId="6" priority="8" operator="lessThan">
      <formula>0</formula>
    </cfRule>
  </conditionalFormatting>
  <conditionalFormatting sqref="O89:O171">
    <cfRule type="cellIs" dxfId="5" priority="5" operator="greaterThanOrEqual">
      <formula>0</formula>
    </cfRule>
  </conditionalFormatting>
  <conditionalFormatting sqref="O89:O171">
    <cfRule type="cellIs" dxfId="4" priority="6" operator="lessThan">
      <formula>0</formula>
    </cfRule>
  </conditionalFormatting>
  <conditionalFormatting sqref="M2">
    <cfRule type="cellIs" dxfId="3" priority="3" operator="greaterThanOrEqual">
      <formula>0</formula>
    </cfRule>
  </conditionalFormatting>
  <conditionalFormatting sqref="M2">
    <cfRule type="cellIs" dxfId="2" priority="4" operator="lessThan">
      <formula>0</formula>
    </cfRule>
  </conditionalFormatting>
  <conditionalFormatting sqref="M1">
    <cfRule type="cellIs" dxfId="1" priority="1" operator="greaterThanOrEqual">
      <formula>0</formula>
    </cfRule>
  </conditionalFormatting>
  <conditionalFormatting sqref="M1">
    <cfRule type="cellIs" dxfId="0" priority="2" operator="lessThan">
      <formula>0</formula>
    </cfRule>
  </conditionalFormatting>
  <dataValidations count="2">
    <dataValidation type="list" allowBlank="1" showErrorMessage="1" sqref="P16:P171" xr:uid="{579D2C5C-8501-4F05-B2A0-4594676EF822}">
      <formula1>"〇,✖"</formula1>
    </dataValidation>
    <dataValidation type="list" allowBlank="1" showErrorMessage="1" sqref="M16:M88" xr:uid="{FA066057-9184-4C6E-9416-D6FF875E89E8}">
      <formula1>$M$7:$M$13</formula1>
    </dataValidation>
  </dataValidations>
  <pageMargins left="0.70866141732283472" right="0.70866141732283472" top="0.74803149606299213" bottom="0.74803149606299213" header="0.31496062992125984" footer="0.31496062992125984"/>
  <pageSetup paperSize="9" scale="62" orientation="landscape" horizontalDpi="360" verticalDpi="360" r:id="rId1"/>
  <headerFooter>
    <oddFooter>&amp;A</oddFooter>
  </headerFooter>
  <ignoredErrors>
    <ignoredError sqref="H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利益計算シート（1月1日～1月31日）</vt:lpstr>
      <vt:lpstr>'利益計算シート（1月1日～1月31日）'!Print_Area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利益管理</dc:title>
  <dc:creator>keiji</dc:creator>
  <cp:lastModifiedBy>user</cp:lastModifiedBy>
  <cp:lastPrinted>2019-01-24T20:08:47Z</cp:lastPrinted>
  <dcterms:created xsi:type="dcterms:W3CDTF">2018-12-07T03:58:36Z</dcterms:created>
  <dcterms:modified xsi:type="dcterms:W3CDTF">2021-08-26T13:51:02Z</dcterms:modified>
</cp:coreProperties>
</file>